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m1_tmean_2000-2016_final_cv_201" sheetId="1" r:id="rId1"/>
  </sheets>
  <calcPr calcId="145621"/>
</workbook>
</file>

<file path=xl/calcChain.xml><?xml version="1.0" encoding="utf-8"?>
<calcChain xmlns="http://schemas.openxmlformats.org/spreadsheetml/2006/main">
  <c r="AU80" i="1" l="1"/>
  <c r="AT80" i="1"/>
  <c r="AS80" i="1"/>
  <c r="AR80" i="1"/>
  <c r="AQ80" i="1"/>
  <c r="AP80" i="1"/>
  <c r="AO80" i="1"/>
  <c r="AU79" i="1"/>
  <c r="AT79" i="1"/>
  <c r="AS79" i="1"/>
  <c r="AR79" i="1"/>
  <c r="AQ79" i="1"/>
  <c r="AP79" i="1"/>
  <c r="AO79" i="1"/>
  <c r="AU78" i="1"/>
  <c r="AT78" i="1"/>
  <c r="AS78" i="1"/>
  <c r="AR78" i="1"/>
  <c r="AQ78" i="1"/>
  <c r="AP78" i="1"/>
  <c r="AO78" i="1"/>
  <c r="AU77" i="1"/>
  <c r="AT77" i="1"/>
  <c r="AS77" i="1"/>
  <c r="AR77" i="1"/>
  <c r="AQ77" i="1"/>
  <c r="AP77" i="1"/>
  <c r="AO77" i="1"/>
  <c r="AU75" i="1"/>
  <c r="AT75" i="1"/>
  <c r="AS75" i="1"/>
  <c r="AR75" i="1"/>
  <c r="AQ75" i="1"/>
  <c r="AP75" i="1"/>
  <c r="AO75" i="1"/>
  <c r="AU74" i="1"/>
  <c r="AT74" i="1"/>
  <c r="AS74" i="1"/>
  <c r="AR74" i="1"/>
  <c r="AQ74" i="1"/>
  <c r="AP74" i="1"/>
  <c r="AO74" i="1"/>
  <c r="AU73" i="1"/>
  <c r="AT73" i="1"/>
  <c r="AS73" i="1"/>
  <c r="AR73" i="1"/>
  <c r="AQ73" i="1"/>
  <c r="AP73" i="1"/>
  <c r="AO73" i="1"/>
  <c r="AU72" i="1"/>
  <c r="AT72" i="1"/>
  <c r="AS72" i="1"/>
  <c r="AR72" i="1"/>
  <c r="AQ72" i="1"/>
  <c r="AP72" i="1"/>
  <c r="AO72" i="1"/>
  <c r="AU70" i="1"/>
  <c r="AT70" i="1"/>
  <c r="AS70" i="1"/>
  <c r="AR70" i="1"/>
  <c r="AQ70" i="1"/>
  <c r="AP70" i="1"/>
  <c r="AO70" i="1"/>
  <c r="AU69" i="1"/>
  <c r="AT69" i="1"/>
  <c r="AS69" i="1"/>
  <c r="AR69" i="1"/>
  <c r="AQ69" i="1"/>
  <c r="AP69" i="1"/>
  <c r="AO69" i="1"/>
  <c r="AU68" i="1"/>
  <c r="AT68" i="1"/>
  <c r="AS68" i="1"/>
  <c r="AR68" i="1"/>
  <c r="AQ68" i="1"/>
  <c r="AP68" i="1"/>
  <c r="AO68" i="1"/>
  <c r="AU67" i="1"/>
  <c r="AT67" i="1"/>
  <c r="AS67" i="1"/>
  <c r="AR67" i="1"/>
  <c r="AQ67" i="1"/>
  <c r="AP67" i="1"/>
  <c r="AO67" i="1"/>
  <c r="AJ80" i="1"/>
  <c r="AI80" i="1"/>
  <c r="AH80" i="1"/>
  <c r="AG80" i="1"/>
  <c r="AF80" i="1"/>
  <c r="AE80" i="1"/>
  <c r="AD80" i="1"/>
  <c r="AC80" i="1"/>
  <c r="AJ79" i="1"/>
  <c r="AI79" i="1"/>
  <c r="AH79" i="1"/>
  <c r="AG79" i="1"/>
  <c r="AF79" i="1"/>
  <c r="AE79" i="1"/>
  <c r="AD79" i="1"/>
  <c r="AC79" i="1"/>
  <c r="AJ78" i="1"/>
  <c r="AI78" i="1"/>
  <c r="AH78" i="1"/>
  <c r="AG78" i="1"/>
  <c r="AF78" i="1"/>
  <c r="AE78" i="1"/>
  <c r="AD78" i="1"/>
  <c r="AC78" i="1"/>
  <c r="AJ77" i="1"/>
  <c r="AI77" i="1"/>
  <c r="AH77" i="1"/>
  <c r="AG77" i="1"/>
  <c r="AF77" i="1"/>
  <c r="AE77" i="1"/>
  <c r="AD77" i="1"/>
  <c r="AC77" i="1"/>
  <c r="AJ75" i="1"/>
  <c r="AI75" i="1"/>
  <c r="AH75" i="1"/>
  <c r="AG75" i="1"/>
  <c r="AF75" i="1"/>
  <c r="AE75" i="1"/>
  <c r="AD75" i="1"/>
  <c r="AC75" i="1"/>
  <c r="AJ74" i="1"/>
  <c r="AI74" i="1"/>
  <c r="AH74" i="1"/>
  <c r="AG74" i="1"/>
  <c r="AF74" i="1"/>
  <c r="AE74" i="1"/>
  <c r="AD74" i="1"/>
  <c r="AC74" i="1"/>
  <c r="AJ73" i="1"/>
  <c r="AI73" i="1"/>
  <c r="AH73" i="1"/>
  <c r="AG73" i="1"/>
  <c r="AF73" i="1"/>
  <c r="AE73" i="1"/>
  <c r="AD73" i="1"/>
  <c r="AC73" i="1"/>
  <c r="AJ72" i="1"/>
  <c r="AI72" i="1"/>
  <c r="AH72" i="1"/>
  <c r="AG72" i="1"/>
  <c r="AF72" i="1"/>
  <c r="AE72" i="1"/>
  <c r="AD72" i="1"/>
  <c r="AC72" i="1"/>
  <c r="AJ70" i="1"/>
  <c r="AI70" i="1"/>
  <c r="AH70" i="1"/>
  <c r="AG70" i="1"/>
  <c r="AF70" i="1"/>
  <c r="AE70" i="1"/>
  <c r="AD70" i="1"/>
  <c r="AC70" i="1"/>
  <c r="AJ69" i="1"/>
  <c r="AI69" i="1"/>
  <c r="AH69" i="1"/>
  <c r="AG69" i="1"/>
  <c r="AF69" i="1"/>
  <c r="AE69" i="1"/>
  <c r="AD69" i="1"/>
  <c r="AC69" i="1"/>
  <c r="AJ68" i="1"/>
  <c r="AI68" i="1"/>
  <c r="AH68" i="1"/>
  <c r="AG68" i="1"/>
  <c r="AF68" i="1"/>
  <c r="AE68" i="1"/>
  <c r="AD68" i="1"/>
  <c r="AC68" i="1"/>
  <c r="AJ67" i="1"/>
  <c r="AI67" i="1"/>
  <c r="AH67" i="1"/>
  <c r="AG67" i="1"/>
  <c r="AF67" i="1"/>
  <c r="AE67" i="1"/>
  <c r="AD67" i="1"/>
  <c r="AC67" i="1"/>
  <c r="AB67" i="1"/>
  <c r="AB68" i="1"/>
  <c r="AB69" i="1"/>
  <c r="AB70" i="1"/>
  <c r="AB72" i="1"/>
  <c r="AB73" i="1"/>
  <c r="AB74" i="1"/>
  <c r="AB75" i="1"/>
  <c r="AB77" i="1"/>
  <c r="AB78" i="1"/>
  <c r="AB79" i="1"/>
  <c r="AB80" i="1"/>
  <c r="C78" i="1"/>
  <c r="C77" i="1"/>
  <c r="C73" i="1"/>
  <c r="C72" i="1"/>
  <c r="C68" i="1"/>
  <c r="C67" i="1"/>
  <c r="C80" i="1"/>
  <c r="C79" i="1"/>
  <c r="C75" i="1"/>
  <c r="C74" i="1"/>
  <c r="C70" i="1"/>
  <c r="C69" i="1"/>
</calcChain>
</file>

<file path=xl/sharedStrings.xml><?xml version="1.0" encoding="utf-8"?>
<sst xmlns="http://schemas.openxmlformats.org/spreadsheetml/2006/main" count="581" uniqueCount="84">
  <si>
    <t>year</t>
  </si>
  <si>
    <t>t_col</t>
  </si>
  <si>
    <t>lst_col</t>
  </si>
  <si>
    <t>rand_eff</t>
  </si>
  <si>
    <t>nesting</t>
  </si>
  <si>
    <t>aic</t>
  </si>
  <si>
    <t>bic</t>
  </si>
  <si>
    <t>r2</t>
  </si>
  <si>
    <t>r2.space</t>
  </si>
  <si>
    <t>r2.time</t>
  </si>
  <si>
    <t>rmse</t>
  </si>
  <si>
    <t>rmse.space</t>
  </si>
  <si>
    <t>rmse.time</t>
  </si>
  <si>
    <t>mae</t>
  </si>
  <si>
    <t>mae.space</t>
  </si>
  <si>
    <t>mae.time</t>
  </si>
  <si>
    <t>i</t>
  </si>
  <si>
    <t>i.se</t>
  </si>
  <si>
    <t>slope</t>
  </si>
  <si>
    <t>slope.se</t>
  </si>
  <si>
    <t>res.mean</t>
  </si>
  <si>
    <t>res.sd</t>
  </si>
  <si>
    <t>res.min</t>
  </si>
  <si>
    <t>res.1Q</t>
  </si>
  <si>
    <t>res.med</t>
  </si>
  <si>
    <t>res.3Q</t>
  </si>
  <si>
    <t>res.max</t>
  </si>
  <si>
    <t>cv.r2</t>
  </si>
  <si>
    <t>cv.r2.space</t>
  </si>
  <si>
    <t>cv.r2.time</t>
  </si>
  <si>
    <t>cv.rmse</t>
  </si>
  <si>
    <t>cv.rmse.space</t>
  </si>
  <si>
    <t>cv.rmse.time</t>
  </si>
  <si>
    <t>cv.mae</t>
  </si>
  <si>
    <t>cv.mae.space</t>
  </si>
  <si>
    <t>cv.mae.time</t>
  </si>
  <si>
    <t>cv.i</t>
  </si>
  <si>
    <t>cv.i.se</t>
  </si>
  <si>
    <t>cv.slope</t>
  </si>
  <si>
    <t>cv.slope.se</t>
  </si>
  <si>
    <t>cv.res.mean</t>
  </si>
  <si>
    <t>cv.res.sd</t>
  </si>
  <si>
    <t>cv.res.min</t>
  </si>
  <si>
    <t>cv.res.1Q</t>
  </si>
  <si>
    <t>cv.res.med</t>
  </si>
  <si>
    <t>cv.res.3Q</t>
  </si>
  <si>
    <t>cv.res.max</t>
  </si>
  <si>
    <t>(Intercept).t</t>
  </si>
  <si>
    <t>lst_col.t</t>
  </si>
  <si>
    <t>emis_col.t</t>
  </si>
  <si>
    <t>ndvi_col.t</t>
  </si>
  <si>
    <t>elev.t</t>
  </si>
  <si>
    <t>pop.t</t>
  </si>
  <si>
    <t>sim_col.t</t>
  </si>
  <si>
    <t>clc_artificial.t</t>
  </si>
  <si>
    <t>clc_water.t</t>
  </si>
  <si>
    <t>clc_bare.t</t>
  </si>
  <si>
    <t>clc_vegetation.t</t>
  </si>
  <si>
    <t>tmean</t>
  </si>
  <si>
    <t>aqua_day_lst</t>
  </si>
  <si>
    <t xml:space="preserve">1 + aqua_day_lst </t>
  </si>
  <si>
    <t>date/climate_type</t>
  </si>
  <si>
    <t>NA</t>
  </si>
  <si>
    <t>terra_day_lst</t>
  </si>
  <si>
    <t xml:space="preserve">1 + terra_day_lst </t>
  </si>
  <si>
    <t>aqua_night_lst</t>
  </si>
  <si>
    <t xml:space="preserve">1 + aqua_night_lst </t>
  </si>
  <si>
    <t>terra_night_lst</t>
  </si>
  <si>
    <t xml:space="preserve">1 + terra_night_lst </t>
  </si>
  <si>
    <t>min</t>
  </si>
  <si>
    <t>mean</t>
  </si>
  <si>
    <t>max</t>
  </si>
  <si>
    <t>(Intercept).s</t>
  </si>
  <si>
    <t>lst_col.s</t>
  </si>
  <si>
    <t>emis_col.s</t>
  </si>
  <si>
    <t>ndvi_col.s</t>
  </si>
  <si>
    <t>elev.s</t>
  </si>
  <si>
    <t>pop.s</t>
  </si>
  <si>
    <t>sim_col.s</t>
  </si>
  <si>
    <t>clc_artificial.s</t>
  </si>
  <si>
    <t>clc_water.s</t>
  </si>
  <si>
    <t>clc_bare.s</t>
  </si>
  <si>
    <t>clc_vegetation.s</t>
  </si>
  <si>
    <t>2003:2016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</si>
</sst>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;[Red]\(0.00\)"/>
    <numFmt numFmtId="165" formatCode="0.000_);[Red]\(0.000\)"/>
    <numFmt numFmtId="166" formatCode="0.0_);[Red]\(0.0\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164" fontId="0" fillId="0" borderId="11" xfId="0" applyNumberFormat="1" applyBorder="1"/>
    <xf numFmtId="164" fontId="0" fillId="0" borderId="0" xfId="0" applyNumberFormat="1"/>
    <xf numFmtId="164" fontId="0" fillId="0" borderId="12" xfId="0" applyNumberFormat="1" applyBorder="1"/>
    <xf numFmtId="164" fontId="0" fillId="0" borderId="10" xfId="0" applyNumberFormat="1" applyBorder="1"/>
    <xf numFmtId="165" fontId="0" fillId="0" borderId="11" xfId="0" applyNumberFormat="1" applyBorder="1"/>
    <xf numFmtId="165" fontId="0" fillId="0" borderId="0" xfId="0" applyNumberFormat="1"/>
    <xf numFmtId="165" fontId="0" fillId="0" borderId="12" xfId="0" applyNumberFormat="1" applyBorder="1"/>
    <xf numFmtId="165" fontId="0" fillId="0" borderId="10" xfId="0" applyNumberFormat="1" applyBorder="1"/>
    <xf numFmtId="166" fontId="0" fillId="0" borderId="11" xfId="0" applyNumberFormat="1" applyBorder="1"/>
    <xf numFmtId="166" fontId="0" fillId="0" borderId="12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80"/>
  <sheetViews>
    <sheetView tabSelected="1" workbookViewId="0">
      <pane xSplit="3" ySplit="1" topLeftCell="D2" activePane="bottomRight" state="frozen"/>
      <selection pane="topRight" activeCell="E1" sqref="E1"/>
      <selection pane="bottomLeft" activeCell="A2" sqref="A2"/>
      <selection pane="bottomRight" activeCell="D2" sqref="D2"/>
    </sheetView>
  </sheetViews>
  <sheetFormatPr defaultRowHeight="15" x14ac:dyDescent="0.25"/>
  <cols>
    <col min="3" max="3" width="14.140625" bestFit="1" customWidth="1"/>
    <col min="6" max="6" width="9.140625" style="2"/>
    <col min="8" max="8" width="0" style="2" hidden="1" customWidth="1"/>
    <col min="9" max="10" width="0" hidden="1" customWidth="1"/>
    <col min="11" max="11" width="0" style="2" hidden="1" customWidth="1"/>
    <col min="12" max="13" width="0" hidden="1" customWidth="1"/>
    <col min="14" max="14" width="0" style="2" hidden="1" customWidth="1"/>
    <col min="15" max="16" width="0" hidden="1" customWidth="1"/>
    <col min="17" max="17" width="0" style="2" hidden="1" customWidth="1"/>
    <col min="18" max="20" width="0" hidden="1" customWidth="1"/>
    <col min="21" max="21" width="0" style="2" hidden="1" customWidth="1"/>
    <col min="22" max="27" width="0" hidden="1" customWidth="1"/>
    <col min="28" max="28" width="9.140625" style="2"/>
    <col min="31" max="31" width="9.140625" style="2"/>
    <col min="34" max="34" width="9.140625" style="2"/>
    <col min="37" max="37" width="9.140625" style="2"/>
    <col min="41" max="41" width="9.140625" style="2"/>
    <col min="48" max="48" width="9.140625" style="2"/>
    <col min="59" max="59" width="9.140625" style="2"/>
  </cols>
  <sheetData>
    <row r="1" spans="1:6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2" t="s">
        <v>5</v>
      </c>
      <c r="G1" t="s">
        <v>6</v>
      </c>
      <c r="H1" s="2" t="s">
        <v>7</v>
      </c>
      <c r="I1" t="s">
        <v>8</v>
      </c>
      <c r="J1" t="s">
        <v>9</v>
      </c>
      <c r="K1" s="2" t="s">
        <v>10</v>
      </c>
      <c r="L1" t="s">
        <v>11</v>
      </c>
      <c r="M1" t="s">
        <v>12</v>
      </c>
      <c r="N1" s="2" t="s">
        <v>13</v>
      </c>
      <c r="O1" t="s">
        <v>14</v>
      </c>
      <c r="P1" t="s">
        <v>15</v>
      </c>
      <c r="Q1" s="2" t="s">
        <v>16</v>
      </c>
      <c r="R1" t="s">
        <v>17</v>
      </c>
      <c r="S1" t="s">
        <v>18</v>
      </c>
      <c r="T1" t="s">
        <v>19</v>
      </c>
      <c r="U1" s="2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s="2" t="s">
        <v>27</v>
      </c>
      <c r="AC1" t="s">
        <v>28</v>
      </c>
      <c r="AD1" t="s">
        <v>29</v>
      </c>
      <c r="AE1" s="2" t="s">
        <v>30</v>
      </c>
      <c r="AF1" t="s">
        <v>31</v>
      </c>
      <c r="AG1" t="s">
        <v>32</v>
      </c>
      <c r="AH1" s="2" t="s">
        <v>33</v>
      </c>
      <c r="AI1" t="s">
        <v>34</v>
      </c>
      <c r="AJ1" t="s">
        <v>35</v>
      </c>
      <c r="AK1" s="2" t="s">
        <v>36</v>
      </c>
      <c r="AL1" t="s">
        <v>37</v>
      </c>
      <c r="AM1" t="s">
        <v>38</v>
      </c>
      <c r="AN1" t="s">
        <v>39</v>
      </c>
      <c r="AO1" s="2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s="2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s="2" t="s">
        <v>72</v>
      </c>
      <c r="BH1" t="s">
        <v>73</v>
      </c>
      <c r="BI1" t="s">
        <v>74</v>
      </c>
      <c r="BJ1" t="s">
        <v>75</v>
      </c>
      <c r="BK1" t="s">
        <v>76</v>
      </c>
      <c r="BL1" t="s">
        <v>77</v>
      </c>
      <c r="BM1" t="s">
        <v>78</v>
      </c>
      <c r="BN1" t="s">
        <v>79</v>
      </c>
      <c r="BO1" t="s">
        <v>80</v>
      </c>
      <c r="BP1" t="s">
        <v>81</v>
      </c>
      <c r="BQ1" t="s">
        <v>82</v>
      </c>
    </row>
    <row r="2" spans="1:69" x14ac:dyDescent="0.25">
      <c r="A2">
        <v>2002</v>
      </c>
      <c r="B2" t="s">
        <v>58</v>
      </c>
      <c r="C2" t="s">
        <v>59</v>
      </c>
      <c r="D2" t="s">
        <v>60</v>
      </c>
      <c r="E2" t="s">
        <v>61</v>
      </c>
      <c r="F2" s="2">
        <v>208356</v>
      </c>
      <c r="G2">
        <v>208513</v>
      </c>
      <c r="H2" s="8">
        <v>0.97699999999999998</v>
      </c>
      <c r="I2" s="9">
        <v>0.94399999999999995</v>
      </c>
      <c r="J2" s="9">
        <v>0.98499999999999999</v>
      </c>
      <c r="K2" s="4">
        <v>0.879</v>
      </c>
      <c r="L2" s="5">
        <v>0.57499999999999996</v>
      </c>
      <c r="M2" s="5">
        <v>0.65600000000000003</v>
      </c>
      <c r="N2" s="4">
        <v>0.62</v>
      </c>
      <c r="O2" s="5">
        <v>0.38300000000000001</v>
      </c>
      <c r="P2" s="5">
        <v>0.47399999999999998</v>
      </c>
      <c r="Q2" s="4">
        <v>-7.0000000000000001E-3</v>
      </c>
      <c r="R2" s="5">
        <v>8.0000000000000002E-3</v>
      </c>
      <c r="S2" s="5">
        <v>1.0009999999999999</v>
      </c>
      <c r="T2" s="5">
        <v>1E-3</v>
      </c>
      <c r="U2" s="4">
        <v>0</v>
      </c>
      <c r="V2" s="5">
        <v>0.879</v>
      </c>
      <c r="W2" s="5">
        <v>-7.5650000000000004</v>
      </c>
      <c r="X2" s="5">
        <v>-0.46</v>
      </c>
      <c r="Y2" s="5">
        <v>-0.03</v>
      </c>
      <c r="Z2" s="5">
        <v>0.42099999999999999</v>
      </c>
      <c r="AA2" s="5">
        <v>8.1869999999999994</v>
      </c>
      <c r="AB2" s="8">
        <v>0.97599999999999998</v>
      </c>
      <c r="AC2" s="9">
        <v>0.94</v>
      </c>
      <c r="AD2" s="9">
        <v>0.98399999999999999</v>
      </c>
      <c r="AE2" s="4">
        <v>0.91100000000000003</v>
      </c>
      <c r="AF2" s="5">
        <v>0.59799999999999998</v>
      </c>
      <c r="AG2" s="5">
        <v>0.67900000000000005</v>
      </c>
      <c r="AH2" s="4">
        <v>0.63900000000000001</v>
      </c>
      <c r="AI2" s="5">
        <v>0.39300000000000002</v>
      </c>
      <c r="AJ2" s="5">
        <v>0.49</v>
      </c>
      <c r="AK2" s="4">
        <v>0</v>
      </c>
      <c r="AL2" s="5">
        <v>8.9999999999999993E-3</v>
      </c>
      <c r="AM2" s="5">
        <v>1</v>
      </c>
      <c r="AN2" s="5">
        <v>1E-3</v>
      </c>
      <c r="AO2" s="4">
        <v>0</v>
      </c>
      <c r="AP2" s="5">
        <v>0.91100000000000003</v>
      </c>
      <c r="AQ2" s="5">
        <v>-8.2070000000000007</v>
      </c>
      <c r="AR2" s="5">
        <v>-0.47399999999999998</v>
      </c>
      <c r="AS2" s="5">
        <v>-3.2000000000000001E-2</v>
      </c>
      <c r="AT2" s="5">
        <v>0.433</v>
      </c>
      <c r="AU2" s="5">
        <v>8.4689999999999994</v>
      </c>
      <c r="AV2" s="4">
        <v>261.01</v>
      </c>
      <c r="AW2" s="5">
        <v>30.56</v>
      </c>
      <c r="AX2" s="5">
        <v>-5.41</v>
      </c>
      <c r="AY2" s="5">
        <v>6.89</v>
      </c>
      <c r="AZ2" s="5">
        <v>-45.8</v>
      </c>
      <c r="BA2" s="5">
        <v>10.58</v>
      </c>
      <c r="BB2" s="5">
        <v>321.98</v>
      </c>
      <c r="BC2" s="5" t="s">
        <v>62</v>
      </c>
      <c r="BD2" s="5">
        <v>8.98</v>
      </c>
      <c r="BE2" s="5">
        <v>-20.81</v>
      </c>
      <c r="BF2" s="5">
        <v>-10.97</v>
      </c>
      <c r="BG2" s="12">
        <v>14.263</v>
      </c>
      <c r="BH2" s="5">
        <v>0.67900000000000005</v>
      </c>
      <c r="BI2" s="5">
        <v>-2.1000000000000001E-2</v>
      </c>
      <c r="BJ2" s="5">
        <v>0.03</v>
      </c>
      <c r="BK2" s="5">
        <v>-0.30099999999999999</v>
      </c>
      <c r="BL2" s="5">
        <v>3.7999999999999999E-2</v>
      </c>
      <c r="BM2" s="5">
        <v>4.407</v>
      </c>
      <c r="BN2" s="5" t="s">
        <v>62</v>
      </c>
      <c r="BO2" s="5">
        <v>0.03</v>
      </c>
      <c r="BP2" s="5">
        <v>-9.5000000000000001E-2</v>
      </c>
      <c r="BQ2" s="5">
        <v>-4.4999999999999998E-2</v>
      </c>
    </row>
    <row r="3" spans="1:69" x14ac:dyDescent="0.25">
      <c r="A3">
        <v>2003</v>
      </c>
      <c r="B3" t="s">
        <v>58</v>
      </c>
      <c r="C3" t="s">
        <v>59</v>
      </c>
      <c r="D3" t="s">
        <v>60</v>
      </c>
      <c r="E3" t="s">
        <v>61</v>
      </c>
      <c r="F3" s="2">
        <v>563040</v>
      </c>
      <c r="G3">
        <v>563214</v>
      </c>
      <c r="H3" s="8">
        <v>0.98799999999999999</v>
      </c>
      <c r="I3" s="9">
        <v>0.95399999999999996</v>
      </c>
      <c r="J3" s="9">
        <v>0.99199999999999999</v>
      </c>
      <c r="K3" s="4">
        <v>0.94699999999999995</v>
      </c>
      <c r="L3" s="5">
        <v>0.60299999999999998</v>
      </c>
      <c r="M3" s="5">
        <v>0.72799999999999998</v>
      </c>
      <c r="N3" s="4">
        <v>0.66700000000000004</v>
      </c>
      <c r="O3" s="5">
        <v>0.40600000000000003</v>
      </c>
      <c r="P3" s="5">
        <v>0.51800000000000002</v>
      </c>
      <c r="Q3" s="4">
        <v>-3.0000000000000001E-3</v>
      </c>
      <c r="R3" s="5">
        <v>4.0000000000000001E-3</v>
      </c>
      <c r="S3" s="5">
        <v>1</v>
      </c>
      <c r="T3" s="5">
        <v>0</v>
      </c>
      <c r="U3" s="4">
        <v>0</v>
      </c>
      <c r="V3" s="5">
        <v>0.94699999999999995</v>
      </c>
      <c r="W3" s="5">
        <v>-10.89</v>
      </c>
      <c r="X3" s="5">
        <v>-0.48899999999999999</v>
      </c>
      <c r="Y3" s="5">
        <v>-3.2000000000000001E-2</v>
      </c>
      <c r="Z3" s="5">
        <v>0.45500000000000002</v>
      </c>
      <c r="AA3" s="5">
        <v>8.3059999999999992</v>
      </c>
      <c r="AB3" s="8">
        <v>0.98799999999999999</v>
      </c>
      <c r="AC3" s="9">
        <v>0.95</v>
      </c>
      <c r="AD3" s="9">
        <v>0.99199999999999999</v>
      </c>
      <c r="AE3" s="4">
        <v>0.97</v>
      </c>
      <c r="AF3" s="5">
        <v>0.628</v>
      </c>
      <c r="AG3" s="5">
        <v>0.745</v>
      </c>
      <c r="AH3" s="4">
        <v>0.68100000000000005</v>
      </c>
      <c r="AI3" s="5">
        <v>0.41499999999999998</v>
      </c>
      <c r="AJ3" s="5">
        <v>0.52900000000000003</v>
      </c>
      <c r="AK3" s="4">
        <v>0</v>
      </c>
      <c r="AL3" s="5">
        <v>4.0000000000000001E-3</v>
      </c>
      <c r="AM3" s="5">
        <v>1</v>
      </c>
      <c r="AN3" s="5">
        <v>0</v>
      </c>
      <c r="AO3" s="4">
        <v>0</v>
      </c>
      <c r="AP3" s="5">
        <v>0.97</v>
      </c>
      <c r="AQ3" s="5">
        <v>-11.05</v>
      </c>
      <c r="AR3" s="5">
        <v>-0.5</v>
      </c>
      <c r="AS3" s="5">
        <v>-3.3000000000000002E-2</v>
      </c>
      <c r="AT3" s="5">
        <v>0.46400000000000002</v>
      </c>
      <c r="AU3" s="5">
        <v>8.3919999999999995</v>
      </c>
      <c r="AV3" s="4">
        <v>321.47000000000003</v>
      </c>
      <c r="AW3" s="5">
        <v>40.950000000000003</v>
      </c>
      <c r="AX3" s="5">
        <v>-6.29</v>
      </c>
      <c r="AY3" s="5">
        <v>7.35</v>
      </c>
      <c r="AZ3" s="5">
        <v>-49.19</v>
      </c>
      <c r="BA3" s="5">
        <v>14.61</v>
      </c>
      <c r="BB3" s="5">
        <v>550.44000000000005</v>
      </c>
      <c r="BC3" s="5" t="s">
        <v>62</v>
      </c>
      <c r="BD3" s="5">
        <v>11.64</v>
      </c>
      <c r="BE3" s="5">
        <v>-20.48</v>
      </c>
      <c r="BF3" s="5">
        <v>-8.65</v>
      </c>
      <c r="BG3" s="12">
        <v>13.641</v>
      </c>
      <c r="BH3" s="5">
        <v>0.95199999999999996</v>
      </c>
      <c r="BI3" s="5">
        <v>-1.7000000000000001E-2</v>
      </c>
      <c r="BJ3" s="5">
        <v>2.1999999999999999E-2</v>
      </c>
      <c r="BK3" s="5">
        <v>-0.19600000000000001</v>
      </c>
      <c r="BL3" s="5">
        <v>3.5000000000000003E-2</v>
      </c>
      <c r="BM3" s="5">
        <v>6.8460000000000001</v>
      </c>
      <c r="BN3" s="5" t="s">
        <v>62</v>
      </c>
      <c r="BO3" s="5">
        <v>2.5999999999999999E-2</v>
      </c>
      <c r="BP3" s="5">
        <v>-5.7000000000000002E-2</v>
      </c>
      <c r="BQ3" s="5">
        <v>-2.3E-2</v>
      </c>
    </row>
    <row r="4" spans="1:69" x14ac:dyDescent="0.25">
      <c r="A4">
        <v>2004</v>
      </c>
      <c r="B4" t="s">
        <v>58</v>
      </c>
      <c r="C4" t="s">
        <v>59</v>
      </c>
      <c r="D4" t="s">
        <v>60</v>
      </c>
      <c r="E4" t="s">
        <v>61</v>
      </c>
      <c r="F4" s="2">
        <v>515408</v>
      </c>
      <c r="G4">
        <v>515580</v>
      </c>
      <c r="H4" s="8">
        <v>0.98299999999999998</v>
      </c>
      <c r="I4" s="9">
        <v>0.95599999999999996</v>
      </c>
      <c r="J4" s="9">
        <v>0.98799999999999999</v>
      </c>
      <c r="K4" s="4">
        <v>0.95</v>
      </c>
      <c r="L4" s="5">
        <v>0.54800000000000004</v>
      </c>
      <c r="M4" s="5">
        <v>0.76500000000000001</v>
      </c>
      <c r="N4" s="4">
        <v>0.65500000000000003</v>
      </c>
      <c r="O4" s="5">
        <v>0.372</v>
      </c>
      <c r="P4" s="5">
        <v>0.52200000000000002</v>
      </c>
      <c r="Q4" s="4">
        <v>-4.0000000000000001E-3</v>
      </c>
      <c r="R4" s="5">
        <v>4.0000000000000001E-3</v>
      </c>
      <c r="S4" s="5">
        <v>1</v>
      </c>
      <c r="T4" s="5">
        <v>0</v>
      </c>
      <c r="U4" s="4">
        <v>0</v>
      </c>
      <c r="V4" s="5">
        <v>0.95</v>
      </c>
      <c r="W4" s="5">
        <v>-9.6620000000000008</v>
      </c>
      <c r="X4" s="5">
        <v>-0.47099999999999997</v>
      </c>
      <c r="Y4" s="5">
        <v>-3.3000000000000002E-2</v>
      </c>
      <c r="Z4" s="5">
        <v>0.434</v>
      </c>
      <c r="AA4" s="5">
        <v>8.673</v>
      </c>
      <c r="AB4" s="8">
        <v>0.98199999999999998</v>
      </c>
      <c r="AC4" s="9">
        <v>0.95299999999999996</v>
      </c>
      <c r="AD4" s="9">
        <v>0.98799999999999999</v>
      </c>
      <c r="AE4" s="4">
        <v>0.97599999999999998</v>
      </c>
      <c r="AF4" s="5">
        <v>0.56399999999999995</v>
      </c>
      <c r="AG4" s="5">
        <v>0.78600000000000003</v>
      </c>
      <c r="AH4" s="4">
        <v>0.67200000000000004</v>
      </c>
      <c r="AI4" s="5">
        <v>0.38</v>
      </c>
      <c r="AJ4" s="5">
        <v>0.53600000000000003</v>
      </c>
      <c r="AK4" s="4">
        <v>1E-3</v>
      </c>
      <c r="AL4" s="5">
        <v>5.0000000000000001E-3</v>
      </c>
      <c r="AM4" s="5">
        <v>1</v>
      </c>
      <c r="AN4" s="5">
        <v>0</v>
      </c>
      <c r="AO4" s="4">
        <v>0</v>
      </c>
      <c r="AP4" s="5">
        <v>0.97599999999999998</v>
      </c>
      <c r="AQ4" s="5">
        <v>-9.5500000000000007</v>
      </c>
      <c r="AR4" s="5">
        <v>-0.48199999999999998</v>
      </c>
      <c r="AS4" s="5">
        <v>-3.5000000000000003E-2</v>
      </c>
      <c r="AT4" s="5">
        <v>0.44500000000000001</v>
      </c>
      <c r="AU4" s="5">
        <v>8.7750000000000004</v>
      </c>
      <c r="AV4" s="4">
        <v>250.74</v>
      </c>
      <c r="AW4" s="5">
        <v>38.44</v>
      </c>
      <c r="AX4" s="5">
        <v>-7.82</v>
      </c>
      <c r="AY4" s="5">
        <v>2.9</v>
      </c>
      <c r="AZ4" s="5">
        <v>-62.84</v>
      </c>
      <c r="BA4" s="5">
        <v>11.99</v>
      </c>
      <c r="BB4" s="5">
        <v>474.59</v>
      </c>
      <c r="BC4" s="5" t="s">
        <v>62</v>
      </c>
      <c r="BD4" s="5">
        <v>17.350000000000001</v>
      </c>
      <c r="BE4" s="5">
        <v>-12.48</v>
      </c>
      <c r="BF4" s="5">
        <v>-8.44</v>
      </c>
      <c r="BG4" s="12">
        <v>12.664999999999999</v>
      </c>
      <c r="BH4" s="5">
        <v>0.84399999999999997</v>
      </c>
      <c r="BI4" s="5">
        <v>-2.1999999999999999E-2</v>
      </c>
      <c r="BJ4" s="5">
        <v>8.9999999999999993E-3</v>
      </c>
      <c r="BK4" s="5">
        <v>-0.27500000000000002</v>
      </c>
      <c r="BL4" s="5">
        <v>0.03</v>
      </c>
      <c r="BM4" s="5">
        <v>5.5060000000000002</v>
      </c>
      <c r="BN4" s="5" t="s">
        <v>62</v>
      </c>
      <c r="BO4" s="5">
        <v>4.1000000000000002E-2</v>
      </c>
      <c r="BP4" s="5">
        <v>-3.6999999999999998E-2</v>
      </c>
      <c r="BQ4" s="5">
        <v>-2.4E-2</v>
      </c>
    </row>
    <row r="5" spans="1:69" x14ac:dyDescent="0.25">
      <c r="A5">
        <v>2005</v>
      </c>
      <c r="B5" t="s">
        <v>58</v>
      </c>
      <c r="C5" t="s">
        <v>59</v>
      </c>
      <c r="D5" t="s">
        <v>60</v>
      </c>
      <c r="E5" t="s">
        <v>61</v>
      </c>
      <c r="F5" s="2">
        <v>573542</v>
      </c>
      <c r="G5">
        <v>573716</v>
      </c>
      <c r="H5" s="8">
        <v>0.98699999999999999</v>
      </c>
      <c r="I5" s="9">
        <v>0.95099999999999996</v>
      </c>
      <c r="J5" s="9">
        <v>0.99099999999999999</v>
      </c>
      <c r="K5" s="4">
        <v>0.94499999999999995</v>
      </c>
      <c r="L5" s="5">
        <v>0.55200000000000005</v>
      </c>
      <c r="M5" s="5">
        <v>0.75700000000000001</v>
      </c>
      <c r="N5" s="4">
        <v>0.65800000000000003</v>
      </c>
      <c r="O5" s="5">
        <v>0.373</v>
      </c>
      <c r="P5" s="5">
        <v>0.52700000000000002</v>
      </c>
      <c r="Q5" s="4">
        <v>-3.0000000000000001E-3</v>
      </c>
      <c r="R5" s="5">
        <v>4.0000000000000001E-3</v>
      </c>
      <c r="S5" s="5">
        <v>1</v>
      </c>
      <c r="T5" s="5">
        <v>0</v>
      </c>
      <c r="U5" s="4">
        <v>0</v>
      </c>
      <c r="V5" s="5">
        <v>0.94499999999999995</v>
      </c>
      <c r="W5" s="5">
        <v>-12.596</v>
      </c>
      <c r="X5" s="5">
        <v>-0.46899999999999997</v>
      </c>
      <c r="Y5" s="5">
        <v>-2.7E-2</v>
      </c>
      <c r="Z5" s="5">
        <v>0.44600000000000001</v>
      </c>
      <c r="AA5" s="5">
        <v>9.4369999999999994</v>
      </c>
      <c r="AB5" s="8">
        <v>0.98599999999999999</v>
      </c>
      <c r="AC5" s="9">
        <v>0.94799999999999995</v>
      </c>
      <c r="AD5" s="9">
        <v>0.99</v>
      </c>
      <c r="AE5" s="4">
        <v>0.97099999999999997</v>
      </c>
      <c r="AF5" s="5">
        <v>0.56699999999999995</v>
      </c>
      <c r="AG5" s="5">
        <v>0.77800000000000002</v>
      </c>
      <c r="AH5" s="4">
        <v>0.67600000000000005</v>
      </c>
      <c r="AI5" s="5">
        <v>0.38</v>
      </c>
      <c r="AJ5" s="5">
        <v>0.54200000000000004</v>
      </c>
      <c r="AK5" s="4">
        <v>0</v>
      </c>
      <c r="AL5" s="5">
        <v>4.0000000000000001E-3</v>
      </c>
      <c r="AM5" s="5">
        <v>1</v>
      </c>
      <c r="AN5" s="5">
        <v>0</v>
      </c>
      <c r="AO5" s="4">
        <v>0</v>
      </c>
      <c r="AP5" s="5">
        <v>0.97099999999999997</v>
      </c>
      <c r="AQ5" s="5">
        <v>-12.571999999999999</v>
      </c>
      <c r="AR5" s="5">
        <v>-0.48399999999999999</v>
      </c>
      <c r="AS5" s="5">
        <v>-2.9000000000000001E-2</v>
      </c>
      <c r="AT5" s="5">
        <v>0.46</v>
      </c>
      <c r="AU5" s="5">
        <v>9.484</v>
      </c>
      <c r="AV5" s="4">
        <v>239.01</v>
      </c>
      <c r="AW5" s="5">
        <v>42.58</v>
      </c>
      <c r="AX5" s="5">
        <v>-5.56</v>
      </c>
      <c r="AY5" s="5">
        <v>6.45</v>
      </c>
      <c r="AZ5" s="5">
        <v>-66.92</v>
      </c>
      <c r="BA5" s="5">
        <v>14.85</v>
      </c>
      <c r="BB5" s="5">
        <v>516.33000000000004</v>
      </c>
      <c r="BC5" s="5" t="s">
        <v>62</v>
      </c>
      <c r="BD5" s="5">
        <v>19.53</v>
      </c>
      <c r="BE5" s="5">
        <v>-17.62</v>
      </c>
      <c r="BF5" s="5">
        <v>-11.78</v>
      </c>
      <c r="BG5" s="12">
        <v>12.378</v>
      </c>
      <c r="BH5" s="5">
        <v>0.89200000000000002</v>
      </c>
      <c r="BI5" s="5">
        <v>-1.4999999999999999E-2</v>
      </c>
      <c r="BJ5" s="5">
        <v>0.02</v>
      </c>
      <c r="BK5" s="5">
        <v>-0.28399999999999997</v>
      </c>
      <c r="BL5" s="5">
        <v>3.5000000000000003E-2</v>
      </c>
      <c r="BM5" s="5">
        <v>6.1760000000000002</v>
      </c>
      <c r="BN5" s="5" t="s">
        <v>62</v>
      </c>
      <c r="BO5" s="5">
        <v>4.2999999999999997E-2</v>
      </c>
      <c r="BP5" s="5">
        <v>-4.9000000000000002E-2</v>
      </c>
      <c r="BQ5" s="5">
        <v>-3.2000000000000001E-2</v>
      </c>
    </row>
    <row r="6" spans="1:69" x14ac:dyDescent="0.25">
      <c r="A6">
        <v>2006</v>
      </c>
      <c r="B6" t="s">
        <v>58</v>
      </c>
      <c r="C6" t="s">
        <v>59</v>
      </c>
      <c r="D6" t="s">
        <v>60</v>
      </c>
      <c r="E6" t="s">
        <v>61</v>
      </c>
      <c r="F6" s="2">
        <v>562441</v>
      </c>
      <c r="G6">
        <v>562604</v>
      </c>
      <c r="H6" s="8">
        <v>0.98599999999999999</v>
      </c>
      <c r="I6" s="9">
        <v>0.95099999999999996</v>
      </c>
      <c r="J6" s="9">
        <v>0.99</v>
      </c>
      <c r="K6" s="4">
        <v>0.96899999999999997</v>
      </c>
      <c r="L6" s="5">
        <v>0.54</v>
      </c>
      <c r="M6" s="5">
        <v>0.78800000000000003</v>
      </c>
      <c r="N6" s="4">
        <v>0.66400000000000003</v>
      </c>
      <c r="O6" s="5">
        <v>0.36099999999999999</v>
      </c>
      <c r="P6" s="5">
        <v>0.53500000000000003</v>
      </c>
      <c r="Q6" s="4">
        <v>-4.0000000000000001E-3</v>
      </c>
      <c r="R6" s="5">
        <v>4.0000000000000001E-3</v>
      </c>
      <c r="S6" s="5">
        <v>1</v>
      </c>
      <c r="T6" s="5">
        <v>0</v>
      </c>
      <c r="U6" s="4">
        <v>0</v>
      </c>
      <c r="V6" s="5">
        <v>0.96899999999999997</v>
      </c>
      <c r="W6" s="5">
        <v>-10.877000000000001</v>
      </c>
      <c r="X6" s="5">
        <v>-0.47199999999999998</v>
      </c>
      <c r="Y6" s="5">
        <v>-2.8000000000000001E-2</v>
      </c>
      <c r="Z6" s="5">
        <v>0.44700000000000001</v>
      </c>
      <c r="AA6" s="5">
        <v>9.7750000000000004</v>
      </c>
      <c r="AB6" s="8">
        <v>0.98499999999999999</v>
      </c>
      <c r="AC6" s="9">
        <v>0.94799999999999995</v>
      </c>
      <c r="AD6" s="9">
        <v>0.98899999999999999</v>
      </c>
      <c r="AE6" s="4">
        <v>0.995</v>
      </c>
      <c r="AF6" s="5">
        <v>0.55500000000000005</v>
      </c>
      <c r="AG6" s="5">
        <v>0.80800000000000005</v>
      </c>
      <c r="AH6" s="4">
        <v>0.68200000000000005</v>
      </c>
      <c r="AI6" s="5">
        <v>0.36899999999999999</v>
      </c>
      <c r="AJ6" s="5">
        <v>0.55000000000000004</v>
      </c>
      <c r="AK6" s="4">
        <v>2E-3</v>
      </c>
      <c r="AL6" s="5">
        <v>4.0000000000000001E-3</v>
      </c>
      <c r="AM6" s="5">
        <v>1</v>
      </c>
      <c r="AN6" s="5">
        <v>0</v>
      </c>
      <c r="AO6" s="4">
        <v>0</v>
      </c>
      <c r="AP6" s="5">
        <v>0.995</v>
      </c>
      <c r="AQ6" s="5">
        <v>-11.026999999999999</v>
      </c>
      <c r="AR6" s="5">
        <v>-0.48499999999999999</v>
      </c>
      <c r="AS6" s="5">
        <v>-2.9000000000000001E-2</v>
      </c>
      <c r="AT6" s="5">
        <v>0.45900000000000002</v>
      </c>
      <c r="AU6" s="5">
        <v>10.186999999999999</v>
      </c>
      <c r="AV6" s="4">
        <v>269.93</v>
      </c>
      <c r="AW6" s="5">
        <v>43.8</v>
      </c>
      <c r="AX6" s="5" t="s">
        <v>62</v>
      </c>
      <c r="AY6" s="5">
        <v>5.28</v>
      </c>
      <c r="AZ6" s="5">
        <v>-63.9</v>
      </c>
      <c r="BA6" s="5">
        <v>17.34</v>
      </c>
      <c r="BB6" s="5">
        <v>515.38</v>
      </c>
      <c r="BC6" s="5" t="s">
        <v>62</v>
      </c>
      <c r="BD6" s="5">
        <v>17.579999999999998</v>
      </c>
      <c r="BE6" s="5">
        <v>-18.2</v>
      </c>
      <c r="BF6" s="5">
        <v>-7.87</v>
      </c>
      <c r="BG6" s="12">
        <v>12.973000000000001</v>
      </c>
      <c r="BH6" s="5">
        <v>0.90800000000000003</v>
      </c>
      <c r="BI6" s="5" t="s">
        <v>62</v>
      </c>
      <c r="BJ6" s="5">
        <v>1.7999999999999999E-2</v>
      </c>
      <c r="BK6" s="5">
        <v>-0.27800000000000002</v>
      </c>
      <c r="BL6" s="5">
        <v>4.2000000000000003E-2</v>
      </c>
      <c r="BM6" s="5">
        <v>6.1420000000000003</v>
      </c>
      <c r="BN6" s="5" t="s">
        <v>62</v>
      </c>
      <c r="BO6" s="5">
        <v>4.1000000000000002E-2</v>
      </c>
      <c r="BP6" s="5">
        <v>-5.3999999999999999E-2</v>
      </c>
      <c r="BQ6" s="5">
        <v>-2.1000000000000001E-2</v>
      </c>
    </row>
    <row r="7" spans="1:69" x14ac:dyDescent="0.25">
      <c r="A7">
        <v>2007</v>
      </c>
      <c r="B7" t="s">
        <v>58</v>
      </c>
      <c r="C7" t="s">
        <v>59</v>
      </c>
      <c r="D7" t="s">
        <v>60</v>
      </c>
      <c r="E7" t="s">
        <v>61</v>
      </c>
      <c r="F7" s="2">
        <v>598052</v>
      </c>
      <c r="G7">
        <v>598216</v>
      </c>
      <c r="H7" s="8">
        <v>0.98099999999999998</v>
      </c>
      <c r="I7" s="9">
        <v>0.94699999999999995</v>
      </c>
      <c r="J7" s="9">
        <v>0.98599999999999999</v>
      </c>
      <c r="K7" s="4">
        <v>0.96</v>
      </c>
      <c r="L7" s="5">
        <v>0.56599999999999995</v>
      </c>
      <c r="M7" s="5">
        <v>0.76600000000000001</v>
      </c>
      <c r="N7" s="4">
        <v>0.66900000000000004</v>
      </c>
      <c r="O7" s="5">
        <v>0.38</v>
      </c>
      <c r="P7" s="5">
        <v>0.53600000000000003</v>
      </c>
      <c r="Q7" s="4">
        <v>-4.0000000000000001E-3</v>
      </c>
      <c r="R7" s="5">
        <v>4.0000000000000001E-3</v>
      </c>
      <c r="S7" s="5">
        <v>1</v>
      </c>
      <c r="T7" s="5">
        <v>0</v>
      </c>
      <c r="U7" s="4">
        <v>0</v>
      </c>
      <c r="V7" s="5">
        <v>0.96</v>
      </c>
      <c r="W7" s="5">
        <v>-10.887</v>
      </c>
      <c r="X7" s="5">
        <v>-0.47899999999999998</v>
      </c>
      <c r="Y7" s="5">
        <v>-2.9000000000000001E-2</v>
      </c>
      <c r="Z7" s="5">
        <v>0.45400000000000001</v>
      </c>
      <c r="AA7" s="5">
        <v>10.489000000000001</v>
      </c>
      <c r="AB7" s="8">
        <v>0.98</v>
      </c>
      <c r="AC7" s="9">
        <v>0.94299999999999995</v>
      </c>
      <c r="AD7" s="9">
        <v>0.98499999999999999</v>
      </c>
      <c r="AE7" s="4">
        <v>0.98799999999999999</v>
      </c>
      <c r="AF7" s="5">
        <v>0.58799999999999997</v>
      </c>
      <c r="AG7" s="5">
        <v>0.78700000000000003</v>
      </c>
      <c r="AH7" s="4">
        <v>0.68600000000000005</v>
      </c>
      <c r="AI7" s="5">
        <v>0.38900000000000001</v>
      </c>
      <c r="AJ7" s="5">
        <v>0.55100000000000005</v>
      </c>
      <c r="AK7" s="4">
        <v>-1E-3</v>
      </c>
      <c r="AL7" s="5">
        <v>4.0000000000000001E-3</v>
      </c>
      <c r="AM7" s="5">
        <v>1</v>
      </c>
      <c r="AN7" s="5">
        <v>0</v>
      </c>
      <c r="AO7" s="4">
        <v>0</v>
      </c>
      <c r="AP7" s="5">
        <v>0.98799999999999999</v>
      </c>
      <c r="AQ7" s="5">
        <v>-11.051</v>
      </c>
      <c r="AR7" s="5">
        <v>-0.49199999999999999</v>
      </c>
      <c r="AS7" s="5">
        <v>-3.1E-2</v>
      </c>
      <c r="AT7" s="5">
        <v>0.46800000000000003</v>
      </c>
      <c r="AU7" s="5">
        <v>11.984</v>
      </c>
      <c r="AV7" s="4">
        <v>308.91000000000003</v>
      </c>
      <c r="AW7" s="5">
        <v>43.54</v>
      </c>
      <c r="AX7" s="5" t="s">
        <v>62</v>
      </c>
      <c r="AY7" s="5">
        <v>3.44</v>
      </c>
      <c r="AZ7" s="5">
        <v>-60.02</v>
      </c>
      <c r="BA7" s="5">
        <v>16.010000000000002</v>
      </c>
      <c r="BB7" s="5">
        <v>522.09</v>
      </c>
      <c r="BC7" s="5" t="s">
        <v>62</v>
      </c>
      <c r="BD7" s="5">
        <v>21.31</v>
      </c>
      <c r="BE7" s="5">
        <v>-19.45</v>
      </c>
      <c r="BF7" s="5">
        <v>-6.03</v>
      </c>
      <c r="BG7" s="12">
        <v>12.019</v>
      </c>
      <c r="BH7" s="5">
        <v>0.84299999999999997</v>
      </c>
      <c r="BI7" s="5" t="s">
        <v>62</v>
      </c>
      <c r="BJ7" s="5">
        <v>1.0999999999999999E-2</v>
      </c>
      <c r="BK7" s="5">
        <v>-0.246</v>
      </c>
      <c r="BL7" s="5">
        <v>3.6999999999999998E-2</v>
      </c>
      <c r="BM7" s="5">
        <v>5.2060000000000004</v>
      </c>
      <c r="BN7" s="5" t="s">
        <v>62</v>
      </c>
      <c r="BO7" s="5">
        <v>4.7E-2</v>
      </c>
      <c r="BP7" s="5">
        <v>-5.6000000000000001E-2</v>
      </c>
      <c r="BQ7" s="5">
        <v>-1.4999999999999999E-2</v>
      </c>
    </row>
    <row r="8" spans="1:69" x14ac:dyDescent="0.25">
      <c r="A8">
        <v>2008</v>
      </c>
      <c r="B8" t="s">
        <v>58</v>
      </c>
      <c r="C8" t="s">
        <v>59</v>
      </c>
      <c r="D8" t="s">
        <v>60</v>
      </c>
      <c r="E8" t="s">
        <v>61</v>
      </c>
      <c r="F8" s="2">
        <v>540964</v>
      </c>
      <c r="G8">
        <v>541137</v>
      </c>
      <c r="H8" s="8">
        <v>0.98199999999999998</v>
      </c>
      <c r="I8" s="9">
        <v>0.94499999999999995</v>
      </c>
      <c r="J8" s="9">
        <v>0.98699999999999999</v>
      </c>
      <c r="K8" s="4">
        <v>0.94399999999999995</v>
      </c>
      <c r="L8" s="5">
        <v>0.56699999999999995</v>
      </c>
      <c r="M8" s="5">
        <v>0.746</v>
      </c>
      <c r="N8" s="4">
        <v>0.65600000000000003</v>
      </c>
      <c r="O8" s="5">
        <v>0.38</v>
      </c>
      <c r="P8" s="5">
        <v>0.51900000000000002</v>
      </c>
      <c r="Q8" s="4">
        <v>-4.0000000000000001E-3</v>
      </c>
      <c r="R8" s="5">
        <v>4.0000000000000001E-3</v>
      </c>
      <c r="S8" s="5">
        <v>1</v>
      </c>
      <c r="T8" s="5">
        <v>0</v>
      </c>
      <c r="U8" s="4">
        <v>0</v>
      </c>
      <c r="V8" s="5">
        <v>0.94399999999999995</v>
      </c>
      <c r="W8" s="5">
        <v>-8.4819999999999993</v>
      </c>
      <c r="X8" s="5">
        <v>-0.47199999999999998</v>
      </c>
      <c r="Y8" s="5">
        <v>-2.9000000000000001E-2</v>
      </c>
      <c r="Z8" s="5">
        <v>0.442</v>
      </c>
      <c r="AA8" s="5">
        <v>8.9659999999999993</v>
      </c>
      <c r="AB8" s="8">
        <v>0.98099999999999998</v>
      </c>
      <c r="AC8" s="9">
        <v>0.94099999999999995</v>
      </c>
      <c r="AD8" s="9">
        <v>0.98699999999999999</v>
      </c>
      <c r="AE8" s="4">
        <v>0.97099999999999997</v>
      </c>
      <c r="AF8" s="5">
        <v>0.58699999999999997</v>
      </c>
      <c r="AG8" s="5">
        <v>0.76600000000000001</v>
      </c>
      <c r="AH8" s="4">
        <v>0.67300000000000004</v>
      </c>
      <c r="AI8" s="5">
        <v>0.38900000000000001</v>
      </c>
      <c r="AJ8" s="5">
        <v>0.53200000000000003</v>
      </c>
      <c r="AK8" s="4">
        <v>1E-3</v>
      </c>
      <c r="AL8" s="5">
        <v>4.0000000000000001E-3</v>
      </c>
      <c r="AM8" s="5">
        <v>1</v>
      </c>
      <c r="AN8" s="5">
        <v>0</v>
      </c>
      <c r="AO8" s="4">
        <v>0</v>
      </c>
      <c r="AP8" s="5">
        <v>0.97099999999999997</v>
      </c>
      <c r="AQ8" s="5">
        <v>-10.117000000000001</v>
      </c>
      <c r="AR8" s="5">
        <v>-0.48399999999999999</v>
      </c>
      <c r="AS8" s="5">
        <v>-0.03</v>
      </c>
      <c r="AT8" s="5">
        <v>0.45200000000000001</v>
      </c>
      <c r="AU8" s="5">
        <v>9.6210000000000004</v>
      </c>
      <c r="AV8" s="4">
        <v>250.98</v>
      </c>
      <c r="AW8" s="5">
        <v>43.1</v>
      </c>
      <c r="AX8" s="5">
        <v>5.49</v>
      </c>
      <c r="AY8" s="5">
        <v>3.92</v>
      </c>
      <c r="AZ8" s="5">
        <v>-64.78</v>
      </c>
      <c r="BA8" s="5">
        <v>15.63</v>
      </c>
      <c r="BB8" s="5">
        <v>488.34</v>
      </c>
      <c r="BC8" s="5" t="s">
        <v>62</v>
      </c>
      <c r="BD8" s="5">
        <v>20.32</v>
      </c>
      <c r="BE8" s="5">
        <v>-23.81</v>
      </c>
      <c r="BF8" s="5">
        <v>-8.7200000000000006</v>
      </c>
      <c r="BG8" s="12">
        <v>11.811999999999999</v>
      </c>
      <c r="BH8" s="5">
        <v>0.77600000000000002</v>
      </c>
      <c r="BI8" s="5">
        <v>1.4999999999999999E-2</v>
      </c>
      <c r="BJ8" s="5">
        <v>1.2999999999999999E-2</v>
      </c>
      <c r="BK8" s="5">
        <v>-0.27800000000000002</v>
      </c>
      <c r="BL8" s="5">
        <v>3.7999999999999999E-2</v>
      </c>
      <c r="BM8" s="5">
        <v>5.2560000000000002</v>
      </c>
      <c r="BN8" s="5" t="s">
        <v>62</v>
      </c>
      <c r="BO8" s="5">
        <v>4.5999999999999999E-2</v>
      </c>
      <c r="BP8" s="5">
        <v>-7.0000000000000007E-2</v>
      </c>
      <c r="BQ8" s="5">
        <v>-2.4E-2</v>
      </c>
    </row>
    <row r="9" spans="1:69" x14ac:dyDescent="0.25">
      <c r="A9">
        <v>2009</v>
      </c>
      <c r="B9" t="s">
        <v>58</v>
      </c>
      <c r="C9" t="s">
        <v>59</v>
      </c>
      <c r="D9" t="s">
        <v>60</v>
      </c>
      <c r="E9" t="s">
        <v>61</v>
      </c>
      <c r="F9" s="2">
        <v>588869</v>
      </c>
      <c r="G9">
        <v>589033</v>
      </c>
      <c r="H9" s="8">
        <v>0.98399999999999999</v>
      </c>
      <c r="I9" s="9">
        <v>0.94199999999999995</v>
      </c>
      <c r="J9" s="9">
        <v>0.99</v>
      </c>
      <c r="K9" s="4">
        <v>0.94499999999999995</v>
      </c>
      <c r="L9" s="5">
        <v>0.60099999999999998</v>
      </c>
      <c r="M9" s="5">
        <v>0.72099999999999997</v>
      </c>
      <c r="N9" s="4">
        <v>0.66100000000000003</v>
      </c>
      <c r="O9" s="5">
        <v>0.40100000000000002</v>
      </c>
      <c r="P9" s="5">
        <v>0.51</v>
      </c>
      <c r="Q9" s="4">
        <v>-4.0000000000000001E-3</v>
      </c>
      <c r="R9" s="5">
        <v>4.0000000000000001E-3</v>
      </c>
      <c r="S9" s="5">
        <v>1</v>
      </c>
      <c r="T9" s="5">
        <v>0</v>
      </c>
      <c r="U9" s="4">
        <v>0</v>
      </c>
      <c r="V9" s="5">
        <v>0.94499999999999995</v>
      </c>
      <c r="W9" s="5">
        <v>-10.39</v>
      </c>
      <c r="X9" s="5">
        <v>-0.48</v>
      </c>
      <c r="Y9" s="5">
        <v>-2.9000000000000001E-2</v>
      </c>
      <c r="Z9" s="5">
        <v>0.44600000000000001</v>
      </c>
      <c r="AA9" s="5">
        <v>10.92</v>
      </c>
      <c r="AB9" s="8">
        <v>0.98399999999999999</v>
      </c>
      <c r="AC9" s="9">
        <v>0.93799999999999994</v>
      </c>
      <c r="AD9" s="9">
        <v>0.98899999999999999</v>
      </c>
      <c r="AE9" s="4">
        <v>0.97099999999999997</v>
      </c>
      <c r="AF9" s="5">
        <v>0.621</v>
      </c>
      <c r="AG9" s="5">
        <v>0.74</v>
      </c>
      <c r="AH9" s="4">
        <v>0.67800000000000005</v>
      </c>
      <c r="AI9" s="5">
        <v>0.41</v>
      </c>
      <c r="AJ9" s="5">
        <v>0.52200000000000002</v>
      </c>
      <c r="AK9" s="4">
        <v>1E-3</v>
      </c>
      <c r="AL9" s="5">
        <v>4.0000000000000001E-3</v>
      </c>
      <c r="AM9" s="5">
        <v>1</v>
      </c>
      <c r="AN9" s="5">
        <v>0</v>
      </c>
      <c r="AO9" s="4">
        <v>0</v>
      </c>
      <c r="AP9" s="5">
        <v>0.97099999999999997</v>
      </c>
      <c r="AQ9" s="5">
        <v>-10.867000000000001</v>
      </c>
      <c r="AR9" s="5">
        <v>-0.49099999999999999</v>
      </c>
      <c r="AS9" s="5">
        <v>-3.1E-2</v>
      </c>
      <c r="AT9" s="5">
        <v>0.45800000000000002</v>
      </c>
      <c r="AU9" s="5">
        <v>11.224</v>
      </c>
      <c r="AV9" s="4">
        <v>269.82</v>
      </c>
      <c r="AW9" s="5">
        <v>43.16</v>
      </c>
      <c r="AX9" s="5" t="s">
        <v>62</v>
      </c>
      <c r="AY9" s="5">
        <v>13.09</v>
      </c>
      <c r="AZ9" s="5">
        <v>-61.47</v>
      </c>
      <c r="BA9" s="5">
        <v>13.46</v>
      </c>
      <c r="BB9" s="5">
        <v>518.17999999999995</v>
      </c>
      <c r="BC9" s="5" t="s">
        <v>62</v>
      </c>
      <c r="BD9" s="5">
        <v>20.94</v>
      </c>
      <c r="BE9" s="5">
        <v>-25.19</v>
      </c>
      <c r="BF9" s="5">
        <v>-13.56</v>
      </c>
      <c r="BG9" s="12">
        <v>12.901999999999999</v>
      </c>
      <c r="BH9" s="5">
        <v>0.88700000000000001</v>
      </c>
      <c r="BI9" s="5" t="s">
        <v>62</v>
      </c>
      <c r="BJ9" s="5">
        <v>4.2000000000000003E-2</v>
      </c>
      <c r="BK9" s="5">
        <v>-0.24299999999999999</v>
      </c>
      <c r="BL9" s="5">
        <v>0.03</v>
      </c>
      <c r="BM9" s="5">
        <v>5.6180000000000003</v>
      </c>
      <c r="BN9" s="5" t="s">
        <v>62</v>
      </c>
      <c r="BO9" s="5">
        <v>4.5999999999999999E-2</v>
      </c>
      <c r="BP9" s="5">
        <v>-7.0999999999999994E-2</v>
      </c>
      <c r="BQ9" s="5">
        <v>-3.4000000000000002E-2</v>
      </c>
    </row>
    <row r="10" spans="1:69" x14ac:dyDescent="0.25">
      <c r="A10">
        <v>2010</v>
      </c>
      <c r="B10" t="s">
        <v>58</v>
      </c>
      <c r="C10" t="s">
        <v>59</v>
      </c>
      <c r="D10" t="s">
        <v>60</v>
      </c>
      <c r="E10" t="s">
        <v>61</v>
      </c>
      <c r="F10" s="2">
        <v>522240</v>
      </c>
      <c r="G10">
        <v>522412</v>
      </c>
      <c r="H10" s="8">
        <v>0.98699999999999999</v>
      </c>
      <c r="I10" s="9">
        <v>0.94399999999999995</v>
      </c>
      <c r="J10" s="9">
        <v>0.99199999999999999</v>
      </c>
      <c r="K10" s="4">
        <v>0.91100000000000003</v>
      </c>
      <c r="L10" s="5">
        <v>0.59899999999999998</v>
      </c>
      <c r="M10" s="5">
        <v>0.67700000000000005</v>
      </c>
      <c r="N10" s="4">
        <v>0.64500000000000002</v>
      </c>
      <c r="O10" s="5">
        <v>0.39900000000000002</v>
      </c>
      <c r="P10" s="5">
        <v>0.49</v>
      </c>
      <c r="Q10" s="4">
        <v>-3.0000000000000001E-3</v>
      </c>
      <c r="R10" s="5">
        <v>4.0000000000000001E-3</v>
      </c>
      <c r="S10" s="5">
        <v>1</v>
      </c>
      <c r="T10" s="5">
        <v>0</v>
      </c>
      <c r="U10" s="4">
        <v>0</v>
      </c>
      <c r="V10" s="5">
        <v>0.91100000000000003</v>
      </c>
      <c r="W10" s="5">
        <v>-9.0869999999999997</v>
      </c>
      <c r="X10" s="5">
        <v>-0.47599999999999998</v>
      </c>
      <c r="Y10" s="5">
        <v>-3.1E-2</v>
      </c>
      <c r="Z10" s="5">
        <v>0.441</v>
      </c>
      <c r="AA10" s="5">
        <v>9.4930000000000003</v>
      </c>
      <c r="AB10" s="8">
        <v>0.98599999999999999</v>
      </c>
      <c r="AC10" s="9">
        <v>0.94</v>
      </c>
      <c r="AD10" s="9">
        <v>0.99199999999999999</v>
      </c>
      <c r="AE10" s="4">
        <v>0.93899999999999995</v>
      </c>
      <c r="AF10" s="5">
        <v>0.621</v>
      </c>
      <c r="AG10" s="5">
        <v>0.69799999999999995</v>
      </c>
      <c r="AH10" s="4">
        <v>0.66200000000000003</v>
      </c>
      <c r="AI10" s="5">
        <v>0.40799999999999997</v>
      </c>
      <c r="AJ10" s="5">
        <v>0.504</v>
      </c>
      <c r="AK10" s="4">
        <v>0</v>
      </c>
      <c r="AL10" s="5">
        <v>4.0000000000000001E-3</v>
      </c>
      <c r="AM10" s="5">
        <v>1</v>
      </c>
      <c r="AN10" s="5">
        <v>0</v>
      </c>
      <c r="AO10" s="4">
        <v>0</v>
      </c>
      <c r="AP10" s="5">
        <v>0.93899999999999995</v>
      </c>
      <c r="AQ10" s="5">
        <v>-9.1679999999999993</v>
      </c>
      <c r="AR10" s="5">
        <v>-0.48799999999999999</v>
      </c>
      <c r="AS10" s="5">
        <v>-3.1E-2</v>
      </c>
      <c r="AT10" s="5">
        <v>0.45200000000000001</v>
      </c>
      <c r="AU10" s="5">
        <v>12.835000000000001</v>
      </c>
      <c r="AV10" s="4">
        <v>187.51</v>
      </c>
      <c r="AW10" s="5">
        <v>39.39</v>
      </c>
      <c r="AX10" s="5">
        <v>-6.03</v>
      </c>
      <c r="AY10" s="5">
        <v>13.78</v>
      </c>
      <c r="AZ10" s="5">
        <v>-71.03</v>
      </c>
      <c r="BA10" s="5">
        <v>13.37</v>
      </c>
      <c r="BB10" s="5">
        <v>460.28</v>
      </c>
      <c r="BC10" s="5" t="s">
        <v>62</v>
      </c>
      <c r="BD10" s="5">
        <v>15.85</v>
      </c>
      <c r="BE10" s="5">
        <v>-30.78</v>
      </c>
      <c r="BF10" s="5">
        <v>-16.16</v>
      </c>
      <c r="BG10" s="12">
        <v>12.071</v>
      </c>
      <c r="BH10" s="5">
        <v>0.89</v>
      </c>
      <c r="BI10" s="5">
        <v>-1.7000000000000001E-2</v>
      </c>
      <c r="BJ10" s="5">
        <v>4.2999999999999997E-2</v>
      </c>
      <c r="BK10" s="5">
        <v>-0.313</v>
      </c>
      <c r="BL10" s="5">
        <v>3.1E-2</v>
      </c>
      <c r="BM10" s="5">
        <v>5.625</v>
      </c>
      <c r="BN10" s="5" t="s">
        <v>62</v>
      </c>
      <c r="BO10" s="5">
        <v>3.5000000000000003E-2</v>
      </c>
      <c r="BP10" s="5">
        <v>-8.7999999999999995E-2</v>
      </c>
      <c r="BQ10" s="5">
        <v>-4.3999999999999997E-2</v>
      </c>
    </row>
    <row r="11" spans="1:69" x14ac:dyDescent="0.25">
      <c r="A11">
        <v>2011</v>
      </c>
      <c r="B11" t="s">
        <v>58</v>
      </c>
      <c r="C11" t="s">
        <v>59</v>
      </c>
      <c r="D11" t="s">
        <v>60</v>
      </c>
      <c r="E11" t="s">
        <v>61</v>
      </c>
      <c r="F11" s="2">
        <v>639750</v>
      </c>
      <c r="G11">
        <v>639926</v>
      </c>
      <c r="H11" s="8">
        <v>0.97799999999999998</v>
      </c>
      <c r="I11" s="9">
        <v>0.93100000000000005</v>
      </c>
      <c r="J11" s="9">
        <v>0.98499999999999999</v>
      </c>
      <c r="K11" s="4">
        <v>0.98899999999999999</v>
      </c>
      <c r="L11" s="5">
        <v>0.59599999999999997</v>
      </c>
      <c r="M11" s="5">
        <v>0.77600000000000002</v>
      </c>
      <c r="N11" s="4">
        <v>0.69899999999999995</v>
      </c>
      <c r="O11" s="5">
        <v>0.42</v>
      </c>
      <c r="P11" s="5">
        <v>0.54600000000000004</v>
      </c>
      <c r="Q11" s="4">
        <v>-5.0000000000000001E-3</v>
      </c>
      <c r="R11" s="5">
        <v>5.0000000000000001E-3</v>
      </c>
      <c r="S11" s="5">
        <v>1</v>
      </c>
      <c r="T11" s="5">
        <v>0</v>
      </c>
      <c r="U11" s="4">
        <v>0</v>
      </c>
      <c r="V11" s="5">
        <v>0.98899999999999999</v>
      </c>
      <c r="W11" s="5">
        <v>-8.5950000000000006</v>
      </c>
      <c r="X11" s="5">
        <v>-0.504</v>
      </c>
      <c r="Y11" s="5">
        <v>-2.4E-2</v>
      </c>
      <c r="Z11" s="5">
        <v>0.48099999999999998</v>
      </c>
      <c r="AA11" s="5">
        <v>8.7159999999999993</v>
      </c>
      <c r="AB11" s="8">
        <v>0.97699999999999998</v>
      </c>
      <c r="AC11" s="9">
        <v>0.92800000000000005</v>
      </c>
      <c r="AD11" s="9">
        <v>0.98399999999999999</v>
      </c>
      <c r="AE11" s="4">
        <v>1.01</v>
      </c>
      <c r="AF11" s="5">
        <v>0.61099999999999999</v>
      </c>
      <c r="AG11" s="5">
        <v>0.79200000000000004</v>
      </c>
      <c r="AH11" s="4">
        <v>0.71299999999999997</v>
      </c>
      <c r="AI11" s="5">
        <v>0.42699999999999999</v>
      </c>
      <c r="AJ11" s="5">
        <v>0.55700000000000005</v>
      </c>
      <c r="AK11" s="4">
        <v>0</v>
      </c>
      <c r="AL11" s="5">
        <v>5.0000000000000001E-3</v>
      </c>
      <c r="AM11" s="5">
        <v>1</v>
      </c>
      <c r="AN11" s="5">
        <v>0</v>
      </c>
      <c r="AO11" s="4">
        <v>0</v>
      </c>
      <c r="AP11" s="5">
        <v>1.01</v>
      </c>
      <c r="AQ11" s="5">
        <v>-8.8350000000000009</v>
      </c>
      <c r="AR11" s="5">
        <v>-0.51400000000000001</v>
      </c>
      <c r="AS11" s="5">
        <v>-2.4E-2</v>
      </c>
      <c r="AT11" s="5">
        <v>0.49199999999999999</v>
      </c>
      <c r="AU11" s="5">
        <v>9.468</v>
      </c>
      <c r="AV11" s="4">
        <v>324.27</v>
      </c>
      <c r="AW11" s="5">
        <v>44.68</v>
      </c>
      <c r="AX11" s="5">
        <v>-3.41</v>
      </c>
      <c r="AY11" s="5">
        <v>12.58</v>
      </c>
      <c r="AZ11" s="5">
        <v>-48.52</v>
      </c>
      <c r="BA11" s="5">
        <v>19.21</v>
      </c>
      <c r="BB11" s="5">
        <v>549.72</v>
      </c>
      <c r="BC11" s="5" t="s">
        <v>62</v>
      </c>
      <c r="BD11" s="5">
        <v>23.05</v>
      </c>
      <c r="BE11" s="5">
        <v>-39.17</v>
      </c>
      <c r="BF11" s="5">
        <v>-10.51</v>
      </c>
      <c r="BG11" s="12">
        <v>12.887</v>
      </c>
      <c r="BH11" s="5">
        <v>0.71699999999999997</v>
      </c>
      <c r="BI11" s="5">
        <v>-8.9999999999999993E-3</v>
      </c>
      <c r="BJ11" s="5">
        <v>3.9E-2</v>
      </c>
      <c r="BK11" s="5">
        <v>-0.20499999999999999</v>
      </c>
      <c r="BL11" s="5">
        <v>4.4999999999999998E-2</v>
      </c>
      <c r="BM11" s="5">
        <v>5.12</v>
      </c>
      <c r="BN11" s="5" t="s">
        <v>62</v>
      </c>
      <c r="BO11" s="5">
        <v>5.0999999999999997E-2</v>
      </c>
      <c r="BP11" s="5">
        <v>-0.11799999999999999</v>
      </c>
      <c r="BQ11" s="5">
        <v>-2.9000000000000001E-2</v>
      </c>
    </row>
    <row r="12" spans="1:69" x14ac:dyDescent="0.25">
      <c r="A12">
        <v>2012</v>
      </c>
      <c r="B12" t="s">
        <v>58</v>
      </c>
      <c r="C12" t="s">
        <v>59</v>
      </c>
      <c r="D12" t="s">
        <v>60</v>
      </c>
      <c r="E12" t="s">
        <v>61</v>
      </c>
      <c r="F12" s="2">
        <v>593467</v>
      </c>
      <c r="G12">
        <v>593641</v>
      </c>
      <c r="H12" s="8">
        <v>0.98499999999999999</v>
      </c>
      <c r="I12" s="9">
        <v>0.96099999999999997</v>
      </c>
      <c r="J12" s="9">
        <v>0.99</v>
      </c>
      <c r="K12" s="4">
        <v>0.97299999999999998</v>
      </c>
      <c r="L12" s="5">
        <v>0.60199999999999998</v>
      </c>
      <c r="M12" s="5">
        <v>0.76300000000000001</v>
      </c>
      <c r="N12" s="4">
        <v>0.68400000000000005</v>
      </c>
      <c r="O12" s="5">
        <v>0.40400000000000003</v>
      </c>
      <c r="P12" s="5">
        <v>0.53900000000000003</v>
      </c>
      <c r="Q12" s="4">
        <v>-3.0000000000000001E-3</v>
      </c>
      <c r="R12" s="5">
        <v>4.0000000000000001E-3</v>
      </c>
      <c r="S12" s="5">
        <v>1</v>
      </c>
      <c r="T12" s="5">
        <v>0</v>
      </c>
      <c r="U12" s="4">
        <v>0</v>
      </c>
      <c r="V12" s="5">
        <v>0.97299999999999998</v>
      </c>
      <c r="W12" s="5">
        <v>-8.4920000000000009</v>
      </c>
      <c r="X12" s="5">
        <v>-0.49399999999999999</v>
      </c>
      <c r="Y12" s="5">
        <v>-3.2000000000000001E-2</v>
      </c>
      <c r="Z12" s="5">
        <v>0.46500000000000002</v>
      </c>
      <c r="AA12" s="5">
        <v>9.202</v>
      </c>
      <c r="AB12" s="8">
        <v>0.98399999999999999</v>
      </c>
      <c r="AC12" s="9">
        <v>0.95799999999999996</v>
      </c>
      <c r="AD12" s="9">
        <v>0.99</v>
      </c>
      <c r="AE12" s="4">
        <v>0.999</v>
      </c>
      <c r="AF12" s="5">
        <v>0.621</v>
      </c>
      <c r="AG12" s="5">
        <v>0.78200000000000003</v>
      </c>
      <c r="AH12" s="4">
        <v>0.70099999999999996</v>
      </c>
      <c r="AI12" s="5">
        <v>0.41299999999999998</v>
      </c>
      <c r="AJ12" s="5">
        <v>0.55300000000000005</v>
      </c>
      <c r="AK12" s="4">
        <v>1E-3</v>
      </c>
      <c r="AL12" s="5">
        <v>4.0000000000000001E-3</v>
      </c>
      <c r="AM12" s="5">
        <v>1</v>
      </c>
      <c r="AN12" s="5">
        <v>0</v>
      </c>
      <c r="AO12" s="4">
        <v>0</v>
      </c>
      <c r="AP12" s="5">
        <v>0.999</v>
      </c>
      <c r="AQ12" s="5">
        <v>-8.9749999999999996</v>
      </c>
      <c r="AR12" s="5">
        <v>-0.50600000000000001</v>
      </c>
      <c r="AS12" s="5">
        <v>-3.2000000000000001E-2</v>
      </c>
      <c r="AT12" s="5">
        <v>0.47599999999999998</v>
      </c>
      <c r="AU12" s="5">
        <v>9.3309999999999995</v>
      </c>
      <c r="AV12" s="4">
        <v>262.23</v>
      </c>
      <c r="AW12" s="5">
        <v>45.01</v>
      </c>
      <c r="AX12" s="5">
        <v>-3.84</v>
      </c>
      <c r="AY12" s="5">
        <v>14.72</v>
      </c>
      <c r="AZ12" s="5">
        <v>-56.25</v>
      </c>
      <c r="BA12" s="5">
        <v>16.61</v>
      </c>
      <c r="BB12" s="5">
        <v>512.9</v>
      </c>
      <c r="BC12" s="5" t="s">
        <v>62</v>
      </c>
      <c r="BD12" s="5">
        <v>26.24</v>
      </c>
      <c r="BE12" s="5">
        <v>-33.880000000000003</v>
      </c>
      <c r="BF12" s="5">
        <v>-11.68</v>
      </c>
      <c r="BG12" s="12">
        <v>12.244</v>
      </c>
      <c r="BH12" s="5">
        <v>0.91500000000000004</v>
      </c>
      <c r="BI12" s="5">
        <v>-0.01</v>
      </c>
      <c r="BJ12" s="5">
        <v>4.9000000000000002E-2</v>
      </c>
      <c r="BK12" s="5">
        <v>-0.23799999999999999</v>
      </c>
      <c r="BL12" s="5">
        <v>3.9E-2</v>
      </c>
      <c r="BM12" s="5">
        <v>5.9640000000000004</v>
      </c>
      <c r="BN12" s="5" t="s">
        <v>62</v>
      </c>
      <c r="BO12" s="5">
        <v>0.06</v>
      </c>
      <c r="BP12" s="5">
        <v>-0.10199999999999999</v>
      </c>
      <c r="BQ12" s="5">
        <v>-3.2000000000000001E-2</v>
      </c>
    </row>
    <row r="13" spans="1:69" x14ac:dyDescent="0.25">
      <c r="A13">
        <v>2013</v>
      </c>
      <c r="B13" t="s">
        <v>58</v>
      </c>
      <c r="C13" t="s">
        <v>59</v>
      </c>
      <c r="D13" t="s">
        <v>60</v>
      </c>
      <c r="E13" t="s">
        <v>61</v>
      </c>
      <c r="F13" s="2">
        <v>565704</v>
      </c>
      <c r="G13">
        <v>565866</v>
      </c>
      <c r="H13" s="8">
        <v>0.98199999999999998</v>
      </c>
      <c r="I13" s="9">
        <v>0.94099999999999995</v>
      </c>
      <c r="J13" s="9">
        <v>0.98699999999999999</v>
      </c>
      <c r="K13" s="4">
        <v>1.05</v>
      </c>
      <c r="L13" s="5">
        <v>0.60599999999999998</v>
      </c>
      <c r="M13" s="5">
        <v>0.85199999999999998</v>
      </c>
      <c r="N13" s="4">
        <v>0.71899999999999997</v>
      </c>
      <c r="O13" s="5">
        <v>0.40500000000000003</v>
      </c>
      <c r="P13" s="5">
        <v>0.56999999999999995</v>
      </c>
      <c r="Q13" s="4">
        <v>-4.0000000000000001E-3</v>
      </c>
      <c r="R13" s="5">
        <v>5.0000000000000001E-3</v>
      </c>
      <c r="S13" s="5">
        <v>1</v>
      </c>
      <c r="T13" s="5">
        <v>0</v>
      </c>
      <c r="U13" s="4">
        <v>0</v>
      </c>
      <c r="V13" s="5">
        <v>1.05</v>
      </c>
      <c r="W13" s="5">
        <v>-12.164</v>
      </c>
      <c r="X13" s="5">
        <v>-0.50700000000000001</v>
      </c>
      <c r="Y13" s="5">
        <v>-3.1E-2</v>
      </c>
      <c r="Z13" s="5">
        <v>0.47099999999999997</v>
      </c>
      <c r="AA13" s="5">
        <v>9.173</v>
      </c>
      <c r="AB13" s="8">
        <v>0.98099999999999998</v>
      </c>
      <c r="AC13" s="9">
        <v>0.93700000000000006</v>
      </c>
      <c r="AD13" s="9">
        <v>0.98699999999999999</v>
      </c>
      <c r="AE13" s="4">
        <v>1.0780000000000001</v>
      </c>
      <c r="AF13" s="5">
        <v>0.627</v>
      </c>
      <c r="AG13" s="5">
        <v>0.873</v>
      </c>
      <c r="AH13" s="4">
        <v>0.73699999999999999</v>
      </c>
      <c r="AI13" s="5">
        <v>0.41399999999999998</v>
      </c>
      <c r="AJ13" s="5">
        <v>0.58499999999999996</v>
      </c>
      <c r="AK13" s="4">
        <v>0</v>
      </c>
      <c r="AL13" s="5">
        <v>5.0000000000000001E-3</v>
      </c>
      <c r="AM13" s="5">
        <v>1</v>
      </c>
      <c r="AN13" s="5">
        <v>0</v>
      </c>
      <c r="AO13" s="4">
        <v>0</v>
      </c>
      <c r="AP13" s="5">
        <v>1.0780000000000001</v>
      </c>
      <c r="AQ13" s="5">
        <v>-12.19</v>
      </c>
      <c r="AR13" s="5">
        <v>-0.52</v>
      </c>
      <c r="AS13" s="5">
        <v>-3.3000000000000002E-2</v>
      </c>
      <c r="AT13" s="5">
        <v>0.48199999999999998</v>
      </c>
      <c r="AU13" s="5">
        <v>9.0489999999999995</v>
      </c>
      <c r="AV13" s="4">
        <v>212.66</v>
      </c>
      <c r="AW13" s="5">
        <v>38.549999999999997</v>
      </c>
      <c r="AX13" s="5" t="s">
        <v>62</v>
      </c>
      <c r="AY13" s="5">
        <v>6.12</v>
      </c>
      <c r="AZ13" s="5">
        <v>-48.09</v>
      </c>
      <c r="BA13" s="5">
        <v>16.739999999999998</v>
      </c>
      <c r="BB13" s="5">
        <v>448.14</v>
      </c>
      <c r="BC13" s="5" t="s">
        <v>62</v>
      </c>
      <c r="BD13" s="5">
        <v>19.54</v>
      </c>
      <c r="BE13" s="5">
        <v>-37.54</v>
      </c>
      <c r="BF13" s="5">
        <v>-8.9</v>
      </c>
      <c r="BG13" s="12">
        <v>12.377000000000001</v>
      </c>
      <c r="BH13" s="5">
        <v>0.99199999999999999</v>
      </c>
      <c r="BI13" s="5" t="s">
        <v>62</v>
      </c>
      <c r="BJ13" s="5">
        <v>2.1999999999999999E-2</v>
      </c>
      <c r="BK13" s="5">
        <v>-0.24099999999999999</v>
      </c>
      <c r="BL13" s="5">
        <v>4.3999999999999997E-2</v>
      </c>
      <c r="BM13" s="5">
        <v>5.6390000000000002</v>
      </c>
      <c r="BN13" s="5" t="s">
        <v>62</v>
      </c>
      <c r="BO13" s="5">
        <v>5.0999999999999997E-2</v>
      </c>
      <c r="BP13" s="5">
        <v>-0.128</v>
      </c>
      <c r="BQ13" s="5">
        <v>-2.7E-2</v>
      </c>
    </row>
    <row r="14" spans="1:69" x14ac:dyDescent="0.25">
      <c r="A14">
        <v>2014</v>
      </c>
      <c r="B14" t="s">
        <v>58</v>
      </c>
      <c r="C14" t="s">
        <v>59</v>
      </c>
      <c r="D14" t="s">
        <v>60</v>
      </c>
      <c r="E14" t="s">
        <v>61</v>
      </c>
      <c r="F14" s="2">
        <v>547218</v>
      </c>
      <c r="G14">
        <v>547381</v>
      </c>
      <c r="H14" s="8">
        <v>0.97499999999999998</v>
      </c>
      <c r="I14" s="9">
        <v>0.93600000000000005</v>
      </c>
      <c r="J14" s="9">
        <v>0.98299999999999998</v>
      </c>
      <c r="K14" s="4">
        <v>0.95199999999999996</v>
      </c>
      <c r="L14" s="5">
        <v>0.61199999999999999</v>
      </c>
      <c r="M14" s="5">
        <v>0.72899999999999998</v>
      </c>
      <c r="N14" s="4">
        <v>0.67</v>
      </c>
      <c r="O14" s="5">
        <v>0.41199999999999998</v>
      </c>
      <c r="P14" s="5">
        <v>0.51500000000000001</v>
      </c>
      <c r="Q14" s="4">
        <v>-7.0000000000000001E-3</v>
      </c>
      <c r="R14" s="5">
        <v>5.0000000000000001E-3</v>
      </c>
      <c r="S14" s="5">
        <v>1.0009999999999999</v>
      </c>
      <c r="T14" s="5">
        <v>0</v>
      </c>
      <c r="U14" s="4">
        <v>0</v>
      </c>
      <c r="V14" s="5">
        <v>0.95199999999999996</v>
      </c>
      <c r="W14" s="5">
        <v>-8.3350000000000009</v>
      </c>
      <c r="X14" s="5">
        <v>-0.49099999999999999</v>
      </c>
      <c r="Y14" s="5">
        <v>-3.3000000000000002E-2</v>
      </c>
      <c r="Z14" s="5">
        <v>0.45200000000000001</v>
      </c>
      <c r="AA14" s="5">
        <v>9.2189999999999994</v>
      </c>
      <c r="AB14" s="8">
        <v>0.97399999999999998</v>
      </c>
      <c r="AC14" s="9">
        <v>0.93100000000000005</v>
      </c>
      <c r="AD14" s="9">
        <v>0.98199999999999998</v>
      </c>
      <c r="AE14" s="4">
        <v>0.97899999999999998</v>
      </c>
      <c r="AF14" s="5">
        <v>0.63500000000000001</v>
      </c>
      <c r="AG14" s="5">
        <v>0.747</v>
      </c>
      <c r="AH14" s="4">
        <v>0.68700000000000006</v>
      </c>
      <c r="AI14" s="5">
        <v>0.42199999999999999</v>
      </c>
      <c r="AJ14" s="5">
        <v>0.52700000000000002</v>
      </c>
      <c r="AK14" s="4">
        <v>-1E-3</v>
      </c>
      <c r="AL14" s="5">
        <v>5.0000000000000001E-3</v>
      </c>
      <c r="AM14" s="5">
        <v>1</v>
      </c>
      <c r="AN14" s="5">
        <v>0</v>
      </c>
      <c r="AO14" s="4">
        <v>0</v>
      </c>
      <c r="AP14" s="5">
        <v>0.97899999999999998</v>
      </c>
      <c r="AQ14" s="5">
        <v>-8.6379999999999999</v>
      </c>
      <c r="AR14" s="5">
        <v>-0.502</v>
      </c>
      <c r="AS14" s="5">
        <v>-3.3000000000000002E-2</v>
      </c>
      <c r="AT14" s="5">
        <v>0.46</v>
      </c>
      <c r="AU14" s="5">
        <v>9.3149999999999995</v>
      </c>
      <c r="AV14" s="4">
        <v>215.18</v>
      </c>
      <c r="AW14" s="5">
        <v>39.07</v>
      </c>
      <c r="AX14" s="5">
        <v>-8.67</v>
      </c>
      <c r="AY14" s="5" t="s">
        <v>62</v>
      </c>
      <c r="AZ14" s="5">
        <v>-74.819999999999993</v>
      </c>
      <c r="BA14" s="5">
        <v>16.59</v>
      </c>
      <c r="BB14" s="5">
        <v>428.93</v>
      </c>
      <c r="BC14" s="5" t="s">
        <v>62</v>
      </c>
      <c r="BD14" s="5">
        <v>18.96</v>
      </c>
      <c r="BE14" s="5">
        <v>-44.3</v>
      </c>
      <c r="BF14" s="5">
        <v>-9.49</v>
      </c>
      <c r="BG14" s="12">
        <v>12.996</v>
      </c>
      <c r="BH14" s="5">
        <v>0.66600000000000004</v>
      </c>
      <c r="BI14" s="5">
        <v>-2.3E-2</v>
      </c>
      <c r="BJ14" s="5" t="s">
        <v>62</v>
      </c>
      <c r="BK14" s="5">
        <v>-0.35599999999999998</v>
      </c>
      <c r="BL14" s="5">
        <v>0.04</v>
      </c>
      <c r="BM14" s="5">
        <v>4.1180000000000003</v>
      </c>
      <c r="BN14" s="5" t="s">
        <v>62</v>
      </c>
      <c r="BO14" s="5">
        <v>4.3999999999999997E-2</v>
      </c>
      <c r="BP14" s="5">
        <v>-0.13300000000000001</v>
      </c>
      <c r="BQ14" s="5">
        <v>-2.5999999999999999E-2</v>
      </c>
    </row>
    <row r="15" spans="1:69" x14ac:dyDescent="0.25">
      <c r="A15">
        <v>2015</v>
      </c>
      <c r="B15" t="s">
        <v>58</v>
      </c>
      <c r="C15" t="s">
        <v>59</v>
      </c>
      <c r="D15" t="s">
        <v>60</v>
      </c>
      <c r="E15" t="s">
        <v>61</v>
      </c>
      <c r="F15" s="2">
        <v>624484</v>
      </c>
      <c r="G15">
        <v>624658</v>
      </c>
      <c r="H15" s="8">
        <v>0.97899999999999998</v>
      </c>
      <c r="I15" s="9">
        <v>0.93600000000000005</v>
      </c>
      <c r="J15" s="9">
        <v>0.98499999999999999</v>
      </c>
      <c r="K15" s="4">
        <v>1.0580000000000001</v>
      </c>
      <c r="L15" s="5">
        <v>0.63</v>
      </c>
      <c r="M15" s="5">
        <v>0.84799999999999998</v>
      </c>
      <c r="N15" s="4">
        <v>0.73899999999999999</v>
      </c>
      <c r="O15" s="5">
        <v>0.42299999999999999</v>
      </c>
      <c r="P15" s="5">
        <v>0.58499999999999996</v>
      </c>
      <c r="Q15" s="4">
        <v>-5.0000000000000001E-3</v>
      </c>
      <c r="R15" s="5">
        <v>5.0000000000000001E-3</v>
      </c>
      <c r="S15" s="5">
        <v>1</v>
      </c>
      <c r="T15" s="5">
        <v>0</v>
      </c>
      <c r="U15" s="4">
        <v>0</v>
      </c>
      <c r="V15" s="5">
        <v>1.0580000000000001</v>
      </c>
      <c r="W15" s="5">
        <v>-8.5779999999999994</v>
      </c>
      <c r="X15" s="5">
        <v>-0.51700000000000002</v>
      </c>
      <c r="Y15" s="5">
        <v>-2.5000000000000001E-2</v>
      </c>
      <c r="Z15" s="5">
        <v>0.498</v>
      </c>
      <c r="AA15" s="5">
        <v>7.9320000000000004</v>
      </c>
      <c r="AB15" s="8">
        <v>0.97799999999999998</v>
      </c>
      <c r="AC15" s="9">
        <v>0.93200000000000005</v>
      </c>
      <c r="AD15" s="9">
        <v>0.98399999999999999</v>
      </c>
      <c r="AE15" s="4">
        <v>1.081</v>
      </c>
      <c r="AF15" s="5">
        <v>0.64600000000000002</v>
      </c>
      <c r="AG15" s="5">
        <v>0.86499999999999999</v>
      </c>
      <c r="AH15" s="4">
        <v>0.753</v>
      </c>
      <c r="AI15" s="5">
        <v>0.43</v>
      </c>
      <c r="AJ15" s="5">
        <v>0.59699999999999998</v>
      </c>
      <c r="AK15" s="4">
        <v>0</v>
      </c>
      <c r="AL15" s="5">
        <v>5.0000000000000001E-3</v>
      </c>
      <c r="AM15" s="5">
        <v>1</v>
      </c>
      <c r="AN15" s="5">
        <v>0</v>
      </c>
      <c r="AO15" s="4">
        <v>0</v>
      </c>
      <c r="AP15" s="5">
        <v>1.081</v>
      </c>
      <c r="AQ15" s="5">
        <v>-9.01</v>
      </c>
      <c r="AR15" s="5">
        <v>-0.52600000000000002</v>
      </c>
      <c r="AS15" s="5">
        <v>-2.5999999999999999E-2</v>
      </c>
      <c r="AT15" s="5">
        <v>0.50900000000000001</v>
      </c>
      <c r="AU15" s="5">
        <v>9.0109999999999992</v>
      </c>
      <c r="AV15" s="4">
        <v>289.12</v>
      </c>
      <c r="AW15" s="5">
        <v>48.69</v>
      </c>
      <c r="AX15" s="5">
        <v>-6.06</v>
      </c>
      <c r="AY15" s="5">
        <v>17.43</v>
      </c>
      <c r="AZ15" s="5">
        <v>-38.31</v>
      </c>
      <c r="BA15" s="5">
        <v>17.96</v>
      </c>
      <c r="BB15" s="5">
        <v>496.54</v>
      </c>
      <c r="BC15" s="5" t="s">
        <v>62</v>
      </c>
      <c r="BD15" s="5">
        <v>17.96</v>
      </c>
      <c r="BE15" s="5">
        <v>-36.119999999999997</v>
      </c>
      <c r="BF15" s="5">
        <v>-9.02</v>
      </c>
      <c r="BG15" s="12">
        <v>12.971</v>
      </c>
      <c r="BH15" s="5">
        <v>0.83899999999999997</v>
      </c>
      <c r="BI15" s="5">
        <v>-1.7000000000000001E-2</v>
      </c>
      <c r="BJ15" s="5">
        <v>5.8000000000000003E-2</v>
      </c>
      <c r="BK15" s="5">
        <v>-0.18099999999999999</v>
      </c>
      <c r="BL15" s="5">
        <v>4.7E-2</v>
      </c>
      <c r="BM15" s="5">
        <v>5.4690000000000003</v>
      </c>
      <c r="BN15" s="5" t="s">
        <v>62</v>
      </c>
      <c r="BO15" s="5">
        <v>4.3999999999999997E-2</v>
      </c>
      <c r="BP15" s="5">
        <v>-0.11899999999999999</v>
      </c>
      <c r="BQ15" s="5">
        <v>-2.8000000000000001E-2</v>
      </c>
    </row>
    <row r="16" spans="1:69" x14ac:dyDescent="0.25">
      <c r="A16">
        <v>2016</v>
      </c>
      <c r="B16" t="s">
        <v>58</v>
      </c>
      <c r="C16" t="s">
        <v>59</v>
      </c>
      <c r="D16" t="s">
        <v>60</v>
      </c>
      <c r="E16" t="s">
        <v>61</v>
      </c>
      <c r="F16" s="2">
        <v>591540</v>
      </c>
      <c r="G16">
        <v>591713</v>
      </c>
      <c r="H16" s="8">
        <v>0.98</v>
      </c>
      <c r="I16" s="9">
        <v>0.94099999999999995</v>
      </c>
      <c r="J16" s="9">
        <v>0.98499999999999999</v>
      </c>
      <c r="K16" s="4">
        <v>1.0669999999999999</v>
      </c>
      <c r="L16" s="5">
        <v>0.61799999999999999</v>
      </c>
      <c r="M16" s="5">
        <v>0.85799999999999998</v>
      </c>
      <c r="N16" s="4">
        <v>0.74099999999999999</v>
      </c>
      <c r="O16" s="5">
        <v>0.41799999999999998</v>
      </c>
      <c r="P16" s="5">
        <v>0.58799999999999997</v>
      </c>
      <c r="Q16" s="4">
        <v>-5.0000000000000001E-3</v>
      </c>
      <c r="R16" s="5">
        <v>5.0000000000000001E-3</v>
      </c>
      <c r="S16" s="5">
        <v>1</v>
      </c>
      <c r="T16" s="5">
        <v>0</v>
      </c>
      <c r="U16" s="4">
        <v>0</v>
      </c>
      <c r="V16" s="5">
        <v>1.0669999999999999</v>
      </c>
      <c r="W16" s="5">
        <v>-8.6790000000000003</v>
      </c>
      <c r="X16" s="5">
        <v>-0.52100000000000002</v>
      </c>
      <c r="Y16" s="5">
        <v>-3.2000000000000001E-2</v>
      </c>
      <c r="Z16" s="5">
        <v>0.49299999999999999</v>
      </c>
      <c r="AA16" s="5">
        <v>9.0619999999999994</v>
      </c>
      <c r="AB16" s="8">
        <v>0.97899999999999998</v>
      </c>
      <c r="AC16" s="9">
        <v>0.93799999999999994</v>
      </c>
      <c r="AD16" s="9">
        <v>0.98499999999999999</v>
      </c>
      <c r="AE16" s="4">
        <v>1.0940000000000001</v>
      </c>
      <c r="AF16" s="5">
        <v>0.63500000000000001</v>
      </c>
      <c r="AG16" s="5">
        <v>0.879</v>
      </c>
      <c r="AH16" s="4">
        <v>0.75900000000000001</v>
      </c>
      <c r="AI16" s="5">
        <v>0.42599999999999999</v>
      </c>
      <c r="AJ16" s="5">
        <v>0.60299999999999998</v>
      </c>
      <c r="AK16" s="4">
        <v>1E-3</v>
      </c>
      <c r="AL16" s="5">
        <v>5.0000000000000001E-3</v>
      </c>
      <c r="AM16" s="5">
        <v>1</v>
      </c>
      <c r="AN16" s="5">
        <v>0</v>
      </c>
      <c r="AO16" s="4">
        <v>0</v>
      </c>
      <c r="AP16" s="5">
        <v>1.0940000000000001</v>
      </c>
      <c r="AQ16" s="5">
        <v>-8.7119999999999997</v>
      </c>
      <c r="AR16" s="5">
        <v>-0.53500000000000003</v>
      </c>
      <c r="AS16" s="5">
        <v>-3.2000000000000001E-2</v>
      </c>
      <c r="AT16" s="5">
        <v>0.50600000000000001</v>
      </c>
      <c r="AU16" s="5">
        <v>9.0950000000000006</v>
      </c>
      <c r="AV16" s="4">
        <v>232.04</v>
      </c>
      <c r="AW16" s="5">
        <v>46.14</v>
      </c>
      <c r="AX16" s="5">
        <v>-5.85</v>
      </c>
      <c r="AY16" s="5">
        <v>7.83</v>
      </c>
      <c r="AZ16" s="5">
        <v>-54.82</v>
      </c>
      <c r="BA16" s="5">
        <v>15.64</v>
      </c>
      <c r="BB16" s="5">
        <v>451.63</v>
      </c>
      <c r="BC16" s="5" t="s">
        <v>62</v>
      </c>
      <c r="BD16" s="5">
        <v>16.510000000000002</v>
      </c>
      <c r="BE16" s="5">
        <v>-34.04</v>
      </c>
      <c r="BF16" s="5">
        <v>-5.59</v>
      </c>
      <c r="BG16" s="12">
        <v>12.465999999999999</v>
      </c>
      <c r="BH16" s="5">
        <v>0.97599999999999998</v>
      </c>
      <c r="BI16" s="5">
        <v>-1.7000000000000001E-2</v>
      </c>
      <c r="BJ16" s="5">
        <v>2.7E-2</v>
      </c>
      <c r="BK16" s="5">
        <v>-0.27200000000000002</v>
      </c>
      <c r="BL16" s="5">
        <v>4.3999999999999997E-2</v>
      </c>
      <c r="BM16" s="5">
        <v>5.3090000000000002</v>
      </c>
      <c r="BN16" s="5" t="s">
        <v>62</v>
      </c>
      <c r="BO16" s="5">
        <v>4.2000000000000003E-2</v>
      </c>
      <c r="BP16" s="5">
        <v>-0.12</v>
      </c>
      <c r="BQ16" s="5">
        <v>-1.7999999999999999E-2</v>
      </c>
    </row>
    <row r="17" spans="1:69" s="1" customFormat="1" x14ac:dyDescent="0.25">
      <c r="A17" s="1">
        <v>2000</v>
      </c>
      <c r="B17" s="1" t="s">
        <v>58</v>
      </c>
      <c r="C17" s="1" t="s">
        <v>63</v>
      </c>
      <c r="D17" s="1" t="s">
        <v>64</v>
      </c>
      <c r="E17" s="1" t="s">
        <v>61</v>
      </c>
      <c r="F17" s="3">
        <v>367558</v>
      </c>
      <c r="G17" s="1">
        <v>367724</v>
      </c>
      <c r="H17" s="10">
        <v>0.97899999999999998</v>
      </c>
      <c r="I17" s="11">
        <v>0.93700000000000006</v>
      </c>
      <c r="J17" s="11">
        <v>0.98599999999999999</v>
      </c>
      <c r="K17" s="6">
        <v>0.89500000000000002</v>
      </c>
      <c r="L17" s="7">
        <v>0.57599999999999996</v>
      </c>
      <c r="M17" s="7">
        <v>0.66500000000000004</v>
      </c>
      <c r="N17" s="6">
        <v>0.63</v>
      </c>
      <c r="O17" s="7">
        <v>0.378</v>
      </c>
      <c r="P17" s="7">
        <v>0.48199999999999998</v>
      </c>
      <c r="Q17" s="6">
        <v>-7.0000000000000001E-3</v>
      </c>
      <c r="R17" s="7">
        <v>6.0000000000000001E-3</v>
      </c>
      <c r="S17" s="7">
        <v>1</v>
      </c>
      <c r="T17" s="7">
        <v>0</v>
      </c>
      <c r="U17" s="6">
        <v>0</v>
      </c>
      <c r="V17" s="7">
        <v>0.89500000000000002</v>
      </c>
      <c r="W17" s="7">
        <v>-9.2270000000000003</v>
      </c>
      <c r="X17" s="7">
        <v>-0.46600000000000003</v>
      </c>
      <c r="Y17" s="7">
        <v>-3.3000000000000002E-2</v>
      </c>
      <c r="Z17" s="7">
        <v>0.433</v>
      </c>
      <c r="AA17" s="7">
        <v>7.8529999999999998</v>
      </c>
      <c r="AB17" s="10">
        <v>0.97699999999999998</v>
      </c>
      <c r="AC17" s="11">
        <v>0.93</v>
      </c>
      <c r="AD17" s="11">
        <v>0.98499999999999999</v>
      </c>
      <c r="AE17" s="6">
        <v>0.92500000000000004</v>
      </c>
      <c r="AF17" s="7">
        <v>0.60499999999999998</v>
      </c>
      <c r="AG17" s="7">
        <v>0.68700000000000006</v>
      </c>
      <c r="AH17" s="6">
        <v>0.64900000000000002</v>
      </c>
      <c r="AI17" s="7">
        <v>0.38900000000000001</v>
      </c>
      <c r="AJ17" s="7">
        <v>0.497</v>
      </c>
      <c r="AK17" s="6">
        <v>1E-3</v>
      </c>
      <c r="AL17" s="7">
        <v>6.0000000000000001E-3</v>
      </c>
      <c r="AM17" s="7">
        <v>1</v>
      </c>
      <c r="AN17" s="7">
        <v>0</v>
      </c>
      <c r="AO17" s="6">
        <v>0</v>
      </c>
      <c r="AP17" s="7">
        <v>0.92500000000000004</v>
      </c>
      <c r="AQ17" s="7">
        <v>-9.577</v>
      </c>
      <c r="AR17" s="7">
        <v>-0.48</v>
      </c>
      <c r="AS17" s="7">
        <v>-3.3000000000000002E-2</v>
      </c>
      <c r="AT17" s="7">
        <v>0.44600000000000001</v>
      </c>
      <c r="AU17" s="7">
        <v>7.8529999999999998</v>
      </c>
      <c r="AV17" s="6">
        <v>251.23</v>
      </c>
      <c r="AW17" s="7">
        <v>37.64</v>
      </c>
      <c r="AX17" s="7">
        <v>-8.77</v>
      </c>
      <c r="AY17" s="7">
        <v>-4.68</v>
      </c>
      <c r="AZ17" s="7">
        <v>-73.86</v>
      </c>
      <c r="BA17" s="7">
        <v>13.38</v>
      </c>
      <c r="BB17" s="7">
        <v>376.92</v>
      </c>
      <c r="BC17" s="7" t="s">
        <v>62</v>
      </c>
      <c r="BD17" s="7">
        <v>13.16</v>
      </c>
      <c r="BE17" s="7">
        <v>-27.54</v>
      </c>
      <c r="BF17" s="7">
        <v>-5.2</v>
      </c>
      <c r="BG17" s="13">
        <v>13.788</v>
      </c>
      <c r="BH17" s="7">
        <v>0.74099999999999999</v>
      </c>
      <c r="BI17" s="7">
        <v>-2.7E-2</v>
      </c>
      <c r="BJ17" s="7">
        <v>-1.7000000000000001E-2</v>
      </c>
      <c r="BK17" s="7">
        <v>-0.37</v>
      </c>
      <c r="BL17" s="7">
        <v>3.6999999999999998E-2</v>
      </c>
      <c r="BM17" s="7">
        <v>4.3289999999999997</v>
      </c>
      <c r="BN17" s="7" t="s">
        <v>62</v>
      </c>
      <c r="BO17" s="7">
        <v>3.4000000000000002E-2</v>
      </c>
      <c r="BP17" s="7">
        <v>-9.1999999999999998E-2</v>
      </c>
      <c r="BQ17" s="7">
        <v>-1.7000000000000001E-2</v>
      </c>
    </row>
    <row r="18" spans="1:69" x14ac:dyDescent="0.25">
      <c r="A18">
        <v>2001</v>
      </c>
      <c r="B18" t="s">
        <v>58</v>
      </c>
      <c r="C18" t="s">
        <v>63</v>
      </c>
      <c r="D18" t="s">
        <v>64</v>
      </c>
      <c r="E18" t="s">
        <v>61</v>
      </c>
      <c r="F18" s="2">
        <v>457860</v>
      </c>
      <c r="G18">
        <v>458031</v>
      </c>
      <c r="H18" s="8">
        <v>0.98599999999999999</v>
      </c>
      <c r="I18" s="9">
        <v>0.95499999999999996</v>
      </c>
      <c r="J18" s="9">
        <v>0.99099999999999999</v>
      </c>
      <c r="K18" s="4">
        <v>0.91800000000000004</v>
      </c>
      <c r="L18" s="5">
        <v>0.53600000000000003</v>
      </c>
      <c r="M18" s="5">
        <v>0.72199999999999998</v>
      </c>
      <c r="N18" s="4">
        <v>0.64100000000000001</v>
      </c>
      <c r="O18" s="5">
        <v>0.35399999999999998</v>
      </c>
      <c r="P18" s="5">
        <v>0.50800000000000001</v>
      </c>
      <c r="Q18" s="4">
        <v>-4.0000000000000001E-3</v>
      </c>
      <c r="R18" s="5">
        <v>4.0000000000000001E-3</v>
      </c>
      <c r="S18" s="5">
        <v>1</v>
      </c>
      <c r="T18" s="5">
        <v>0</v>
      </c>
      <c r="U18" s="4">
        <v>0</v>
      </c>
      <c r="V18" s="5">
        <v>0.91800000000000004</v>
      </c>
      <c r="W18" s="5">
        <v>-9.6460000000000008</v>
      </c>
      <c r="X18" s="5">
        <v>-0.47</v>
      </c>
      <c r="Y18" s="5">
        <v>-3.5000000000000003E-2</v>
      </c>
      <c r="Z18" s="5">
        <v>0.42899999999999999</v>
      </c>
      <c r="AA18" s="5">
        <v>8.19</v>
      </c>
      <c r="AB18" s="8">
        <v>0.98499999999999999</v>
      </c>
      <c r="AC18" s="9">
        <v>0.95</v>
      </c>
      <c r="AD18" s="9">
        <v>0.99</v>
      </c>
      <c r="AE18" s="4">
        <v>0.95299999999999996</v>
      </c>
      <c r="AF18" s="5">
        <v>0.56299999999999994</v>
      </c>
      <c r="AG18" s="5">
        <v>0.747</v>
      </c>
      <c r="AH18" s="4">
        <v>0.66100000000000003</v>
      </c>
      <c r="AI18" s="5">
        <v>0.36599999999999999</v>
      </c>
      <c r="AJ18" s="5">
        <v>0.52500000000000002</v>
      </c>
      <c r="AK18" s="4">
        <v>2E-3</v>
      </c>
      <c r="AL18" s="5">
        <v>4.0000000000000001E-3</v>
      </c>
      <c r="AM18" s="5">
        <v>1</v>
      </c>
      <c r="AN18" s="5">
        <v>0</v>
      </c>
      <c r="AO18" s="4">
        <v>0</v>
      </c>
      <c r="AP18" s="5">
        <v>0.95299999999999996</v>
      </c>
      <c r="AQ18" s="5">
        <v>-9.9510000000000005</v>
      </c>
      <c r="AR18" s="5">
        <v>-0.48299999999999998</v>
      </c>
      <c r="AS18" s="5">
        <v>-3.5999999999999997E-2</v>
      </c>
      <c r="AT18" s="5">
        <v>0.443</v>
      </c>
      <c r="AU18" s="5">
        <v>9.0609999999999999</v>
      </c>
      <c r="AV18" s="4">
        <v>250.56</v>
      </c>
      <c r="AW18" s="5">
        <v>35.24</v>
      </c>
      <c r="AX18" s="5">
        <v>-6.86</v>
      </c>
      <c r="AY18" s="5">
        <v>-4.45</v>
      </c>
      <c r="AZ18" s="5">
        <v>-65.489999999999995</v>
      </c>
      <c r="BA18" s="5">
        <v>12.99</v>
      </c>
      <c r="BB18" s="5">
        <v>435.66</v>
      </c>
      <c r="BC18" s="5" t="s">
        <v>62</v>
      </c>
      <c r="BD18" s="5">
        <v>14.16</v>
      </c>
      <c r="BE18" s="5">
        <v>-24.45</v>
      </c>
      <c r="BF18" s="5">
        <v>-11.51</v>
      </c>
      <c r="BG18" s="12">
        <v>12.161</v>
      </c>
      <c r="BH18" s="5">
        <v>0.97299999999999998</v>
      </c>
      <c r="BI18" s="5">
        <v>-0.02</v>
      </c>
      <c r="BJ18" s="5">
        <v>-1.4E-2</v>
      </c>
      <c r="BK18" s="5">
        <v>-0.30299999999999999</v>
      </c>
      <c r="BL18" s="5">
        <v>3.4000000000000002E-2</v>
      </c>
      <c r="BM18" s="5">
        <v>5.7060000000000004</v>
      </c>
      <c r="BN18" s="5" t="s">
        <v>62</v>
      </c>
      <c r="BO18" s="5">
        <v>3.4000000000000002E-2</v>
      </c>
      <c r="BP18" s="5">
        <v>-7.8E-2</v>
      </c>
      <c r="BQ18" s="5">
        <v>-3.4000000000000002E-2</v>
      </c>
    </row>
    <row r="19" spans="1:69" x14ac:dyDescent="0.25">
      <c r="A19">
        <v>2002</v>
      </c>
      <c r="B19" t="s">
        <v>58</v>
      </c>
      <c r="C19" t="s">
        <v>63</v>
      </c>
      <c r="D19" t="s">
        <v>64</v>
      </c>
      <c r="E19" t="s">
        <v>61</v>
      </c>
      <c r="F19" s="2">
        <v>463378</v>
      </c>
      <c r="G19">
        <v>463538</v>
      </c>
      <c r="H19" s="8">
        <v>0.98</v>
      </c>
      <c r="I19" s="9">
        <v>0.94699999999999995</v>
      </c>
      <c r="J19" s="9">
        <v>0.98599999999999999</v>
      </c>
      <c r="K19" s="4">
        <v>0.92900000000000005</v>
      </c>
      <c r="L19" s="5">
        <v>0.55800000000000005</v>
      </c>
      <c r="M19" s="5">
        <v>0.72599999999999998</v>
      </c>
      <c r="N19" s="4">
        <v>0.64800000000000002</v>
      </c>
      <c r="O19" s="5">
        <v>0.373</v>
      </c>
      <c r="P19" s="5">
        <v>0.51</v>
      </c>
      <c r="Q19" s="4">
        <v>-6.0000000000000001E-3</v>
      </c>
      <c r="R19" s="5">
        <v>5.0000000000000001E-3</v>
      </c>
      <c r="S19" s="5">
        <v>1</v>
      </c>
      <c r="T19" s="5">
        <v>0</v>
      </c>
      <c r="U19" s="4">
        <v>0</v>
      </c>
      <c r="V19" s="5">
        <v>0.92900000000000005</v>
      </c>
      <c r="W19" s="5">
        <v>-10.537000000000001</v>
      </c>
      <c r="X19" s="5">
        <v>-0.47</v>
      </c>
      <c r="Y19" s="5">
        <v>-2.7E-2</v>
      </c>
      <c r="Z19" s="5">
        <v>0.438</v>
      </c>
      <c r="AA19" s="5">
        <v>8.7769999999999992</v>
      </c>
      <c r="AB19" s="8">
        <v>0.97799999999999998</v>
      </c>
      <c r="AC19" s="9">
        <v>0.94199999999999995</v>
      </c>
      <c r="AD19" s="9">
        <v>0.98499999999999999</v>
      </c>
      <c r="AE19" s="4">
        <v>0.96099999999999997</v>
      </c>
      <c r="AF19" s="5">
        <v>0.58299999999999996</v>
      </c>
      <c r="AG19" s="5">
        <v>0.75</v>
      </c>
      <c r="AH19" s="4">
        <v>0.66800000000000004</v>
      </c>
      <c r="AI19" s="5">
        <v>0.38300000000000001</v>
      </c>
      <c r="AJ19" s="5">
        <v>0.52600000000000002</v>
      </c>
      <c r="AK19" s="4">
        <v>1E-3</v>
      </c>
      <c r="AL19" s="5">
        <v>5.0000000000000001E-3</v>
      </c>
      <c r="AM19" s="5">
        <v>1</v>
      </c>
      <c r="AN19" s="5">
        <v>0</v>
      </c>
      <c r="AO19" s="4">
        <v>0</v>
      </c>
      <c r="AP19" s="5">
        <v>0.96099999999999997</v>
      </c>
      <c r="AQ19" s="5">
        <v>-10.887</v>
      </c>
      <c r="AR19" s="5">
        <v>-0.48399999999999999</v>
      </c>
      <c r="AS19" s="5">
        <v>-2.8000000000000001E-2</v>
      </c>
      <c r="AT19" s="5">
        <v>0.45100000000000001</v>
      </c>
      <c r="AU19" s="5">
        <v>8.92</v>
      </c>
      <c r="AV19" s="4">
        <v>323.32</v>
      </c>
      <c r="AW19" s="5">
        <v>34.54</v>
      </c>
      <c r="AX19" s="5">
        <v>-8.14</v>
      </c>
      <c r="AY19" s="5" t="s">
        <v>62</v>
      </c>
      <c r="AZ19" s="5">
        <v>-64.23</v>
      </c>
      <c r="BA19" s="5">
        <v>13.65</v>
      </c>
      <c r="BB19" s="5">
        <v>443.35</v>
      </c>
      <c r="BC19" s="5" t="s">
        <v>62</v>
      </c>
      <c r="BD19" s="5">
        <v>10.49</v>
      </c>
      <c r="BE19" s="5">
        <v>-27.43</v>
      </c>
      <c r="BF19" s="5">
        <v>-11.09</v>
      </c>
      <c r="BG19" s="12">
        <v>13.163</v>
      </c>
      <c r="BH19" s="5">
        <v>0.77200000000000002</v>
      </c>
      <c r="BI19" s="5">
        <v>-2.3E-2</v>
      </c>
      <c r="BJ19" s="5" t="s">
        <v>62</v>
      </c>
      <c r="BK19" s="5">
        <v>-0.29799999999999999</v>
      </c>
      <c r="BL19" s="5">
        <v>3.5000000000000003E-2</v>
      </c>
      <c r="BM19" s="5">
        <v>4.875</v>
      </c>
      <c r="BN19" s="5" t="s">
        <v>62</v>
      </c>
      <c r="BO19" s="5">
        <v>2.5000000000000001E-2</v>
      </c>
      <c r="BP19" s="5">
        <v>-8.5999999999999993E-2</v>
      </c>
      <c r="BQ19" s="5">
        <v>-3.2000000000000001E-2</v>
      </c>
    </row>
    <row r="20" spans="1:69" x14ac:dyDescent="0.25">
      <c r="A20">
        <v>2003</v>
      </c>
      <c r="B20" t="s">
        <v>58</v>
      </c>
      <c r="C20" t="s">
        <v>63</v>
      </c>
      <c r="D20" t="s">
        <v>64</v>
      </c>
      <c r="E20" t="s">
        <v>61</v>
      </c>
      <c r="F20" s="2">
        <v>574052</v>
      </c>
      <c r="G20">
        <v>574226</v>
      </c>
      <c r="H20" s="8">
        <v>0.98799999999999999</v>
      </c>
      <c r="I20" s="9">
        <v>0.95199999999999996</v>
      </c>
      <c r="J20" s="9">
        <v>0.99299999999999999</v>
      </c>
      <c r="K20" s="4">
        <v>0.94799999999999995</v>
      </c>
      <c r="L20" s="5">
        <v>0.60099999999999998</v>
      </c>
      <c r="M20" s="5">
        <v>0.72</v>
      </c>
      <c r="N20" s="4">
        <v>0.67100000000000004</v>
      </c>
      <c r="O20" s="5">
        <v>0.40899999999999997</v>
      </c>
      <c r="P20" s="5">
        <v>0.51400000000000001</v>
      </c>
      <c r="Q20" s="4">
        <v>-3.0000000000000001E-3</v>
      </c>
      <c r="R20" s="5">
        <v>4.0000000000000001E-3</v>
      </c>
      <c r="S20" s="5">
        <v>1</v>
      </c>
      <c r="T20" s="5">
        <v>0</v>
      </c>
      <c r="U20" s="4">
        <v>0</v>
      </c>
      <c r="V20" s="5">
        <v>0.94799999999999995</v>
      </c>
      <c r="W20" s="5">
        <v>-10.132</v>
      </c>
      <c r="X20" s="5">
        <v>-0.496</v>
      </c>
      <c r="Y20" s="5">
        <v>-0.03</v>
      </c>
      <c r="Z20" s="5">
        <v>0.46</v>
      </c>
      <c r="AA20" s="5">
        <v>8.6850000000000005</v>
      </c>
      <c r="AB20" s="8">
        <v>0.98699999999999999</v>
      </c>
      <c r="AC20" s="9">
        <v>0.94899999999999995</v>
      </c>
      <c r="AD20" s="9">
        <v>0.99199999999999999</v>
      </c>
      <c r="AE20" s="4">
        <v>0.96899999999999997</v>
      </c>
      <c r="AF20" s="5">
        <v>0.61599999999999999</v>
      </c>
      <c r="AG20" s="5">
        <v>0.73499999999999999</v>
      </c>
      <c r="AH20" s="4">
        <v>0.68500000000000005</v>
      </c>
      <c r="AI20" s="5">
        <v>0.41599999999999998</v>
      </c>
      <c r="AJ20" s="5">
        <v>0.52500000000000002</v>
      </c>
      <c r="AK20" s="4">
        <v>1E-3</v>
      </c>
      <c r="AL20" s="5">
        <v>4.0000000000000001E-3</v>
      </c>
      <c r="AM20" s="5">
        <v>1</v>
      </c>
      <c r="AN20" s="5">
        <v>0</v>
      </c>
      <c r="AO20" s="4">
        <v>0</v>
      </c>
      <c r="AP20" s="5">
        <v>0.96899999999999997</v>
      </c>
      <c r="AQ20" s="5">
        <v>-10.252000000000001</v>
      </c>
      <c r="AR20" s="5">
        <v>-0.50600000000000001</v>
      </c>
      <c r="AS20" s="5">
        <v>-3.2000000000000001E-2</v>
      </c>
      <c r="AT20" s="5">
        <v>0.47</v>
      </c>
      <c r="AU20" s="5">
        <v>8.7070000000000007</v>
      </c>
      <c r="AV20" s="4">
        <v>300.08</v>
      </c>
      <c r="AW20" s="5">
        <v>36.01</v>
      </c>
      <c r="AX20" s="5">
        <v>-10.35</v>
      </c>
      <c r="AY20" s="5">
        <v>2.82</v>
      </c>
      <c r="AZ20" s="5">
        <v>-55.18</v>
      </c>
      <c r="BA20" s="5">
        <v>13.74</v>
      </c>
      <c r="BB20" s="5">
        <v>536.13</v>
      </c>
      <c r="BC20" s="5" t="s">
        <v>62</v>
      </c>
      <c r="BD20" s="5">
        <v>12.4</v>
      </c>
      <c r="BE20" s="5">
        <v>-23.78</v>
      </c>
      <c r="BF20" s="5">
        <v>-10.36</v>
      </c>
      <c r="BG20" s="12">
        <v>13.864000000000001</v>
      </c>
      <c r="BH20" s="5">
        <v>0.99099999999999999</v>
      </c>
      <c r="BI20" s="5">
        <v>-2.7E-2</v>
      </c>
      <c r="BJ20" s="5">
        <v>8.9999999999999993E-3</v>
      </c>
      <c r="BK20" s="5">
        <v>-0.22</v>
      </c>
      <c r="BL20" s="5">
        <v>3.3000000000000002E-2</v>
      </c>
      <c r="BM20" s="5">
        <v>6.6829999999999998</v>
      </c>
      <c r="BN20" s="5" t="s">
        <v>62</v>
      </c>
      <c r="BO20" s="5">
        <v>2.7E-2</v>
      </c>
      <c r="BP20" s="5">
        <v>-6.6000000000000003E-2</v>
      </c>
      <c r="BQ20" s="5">
        <v>-2.8000000000000001E-2</v>
      </c>
    </row>
    <row r="21" spans="1:69" x14ac:dyDescent="0.25">
      <c r="A21">
        <v>2004</v>
      </c>
      <c r="B21" t="s">
        <v>58</v>
      </c>
      <c r="C21" t="s">
        <v>63</v>
      </c>
      <c r="D21" t="s">
        <v>64</v>
      </c>
      <c r="E21" t="s">
        <v>61</v>
      </c>
      <c r="F21" s="2">
        <v>528828</v>
      </c>
      <c r="G21">
        <v>529000</v>
      </c>
      <c r="H21" s="8">
        <v>0.98299999999999998</v>
      </c>
      <c r="I21" s="9">
        <v>0.95599999999999996</v>
      </c>
      <c r="J21" s="9">
        <v>0.98799999999999999</v>
      </c>
      <c r="K21" s="4">
        <v>0.95399999999999996</v>
      </c>
      <c r="L21" s="5">
        <v>0.55000000000000004</v>
      </c>
      <c r="M21" s="5">
        <v>0.76400000000000001</v>
      </c>
      <c r="N21" s="4">
        <v>0.66100000000000003</v>
      </c>
      <c r="O21" s="5">
        <v>0.373</v>
      </c>
      <c r="P21" s="5">
        <v>0.52500000000000002</v>
      </c>
      <c r="Q21" s="4">
        <v>-4.0000000000000001E-3</v>
      </c>
      <c r="R21" s="5">
        <v>4.0000000000000001E-3</v>
      </c>
      <c r="S21" s="5">
        <v>1</v>
      </c>
      <c r="T21" s="5">
        <v>0</v>
      </c>
      <c r="U21" s="4">
        <v>0</v>
      </c>
      <c r="V21" s="5">
        <v>0.95399999999999996</v>
      </c>
      <c r="W21" s="5">
        <v>-9.0549999999999997</v>
      </c>
      <c r="X21" s="5">
        <v>-0.47699999999999998</v>
      </c>
      <c r="Y21" s="5">
        <v>-3.4000000000000002E-2</v>
      </c>
      <c r="Z21" s="5">
        <v>0.442</v>
      </c>
      <c r="AA21" s="5">
        <v>8.2420000000000009</v>
      </c>
      <c r="AB21" s="8">
        <v>0.98199999999999998</v>
      </c>
      <c r="AC21" s="9">
        <v>0.95399999999999996</v>
      </c>
      <c r="AD21" s="9">
        <v>0.98799999999999999</v>
      </c>
      <c r="AE21" s="4">
        <v>0.98199999999999998</v>
      </c>
      <c r="AF21" s="5">
        <v>0.56699999999999995</v>
      </c>
      <c r="AG21" s="5">
        <v>0.78700000000000003</v>
      </c>
      <c r="AH21" s="4">
        <v>0.68</v>
      </c>
      <c r="AI21" s="5">
        <v>0.38200000000000001</v>
      </c>
      <c r="AJ21" s="5">
        <v>0.54</v>
      </c>
      <c r="AK21" s="4">
        <v>2E-3</v>
      </c>
      <c r="AL21" s="5">
        <v>5.0000000000000001E-3</v>
      </c>
      <c r="AM21" s="5">
        <v>1</v>
      </c>
      <c r="AN21" s="5">
        <v>0</v>
      </c>
      <c r="AO21" s="4">
        <v>0</v>
      </c>
      <c r="AP21" s="5">
        <v>0.98199999999999998</v>
      </c>
      <c r="AQ21" s="5">
        <v>-9.5860000000000003</v>
      </c>
      <c r="AR21" s="5">
        <v>-0.49099999999999999</v>
      </c>
      <c r="AS21" s="5">
        <v>-3.5999999999999997E-2</v>
      </c>
      <c r="AT21" s="5">
        <v>0.45400000000000001</v>
      </c>
      <c r="AU21" s="5">
        <v>8.6050000000000004</v>
      </c>
      <c r="AV21" s="4">
        <v>235.2</v>
      </c>
      <c r="AW21" s="5">
        <v>35.090000000000003</v>
      </c>
      <c r="AX21" s="5">
        <v>-12.11</v>
      </c>
      <c r="AY21" s="5">
        <v>-4.8899999999999997</v>
      </c>
      <c r="AZ21" s="5">
        <v>-69.83</v>
      </c>
      <c r="BA21" s="5">
        <v>12.94</v>
      </c>
      <c r="BB21" s="5">
        <v>450.22</v>
      </c>
      <c r="BC21" s="5" t="s">
        <v>62</v>
      </c>
      <c r="BD21" s="5">
        <v>16.760000000000002</v>
      </c>
      <c r="BE21" s="5">
        <v>-13.21</v>
      </c>
      <c r="BF21" s="5">
        <v>-7.1</v>
      </c>
      <c r="BG21" s="12">
        <v>12.635999999999999</v>
      </c>
      <c r="BH21" s="5">
        <v>0.96799999999999997</v>
      </c>
      <c r="BI21" s="5">
        <v>-3.3000000000000002E-2</v>
      </c>
      <c r="BJ21" s="5">
        <v>-1.6E-2</v>
      </c>
      <c r="BK21" s="5">
        <v>-0.309</v>
      </c>
      <c r="BL21" s="5">
        <v>3.2000000000000001E-2</v>
      </c>
      <c r="BM21" s="5">
        <v>5.3360000000000003</v>
      </c>
      <c r="BN21" s="5" t="s">
        <v>62</v>
      </c>
      <c r="BO21" s="5">
        <v>3.9E-2</v>
      </c>
      <c r="BP21" s="5">
        <v>-0.04</v>
      </c>
      <c r="BQ21" s="5">
        <v>-0.02</v>
      </c>
    </row>
    <row r="22" spans="1:69" x14ac:dyDescent="0.25">
      <c r="A22">
        <v>2005</v>
      </c>
      <c r="B22" t="s">
        <v>58</v>
      </c>
      <c r="C22" t="s">
        <v>63</v>
      </c>
      <c r="D22" t="s">
        <v>64</v>
      </c>
      <c r="E22" t="s">
        <v>61</v>
      </c>
      <c r="F22" s="2">
        <v>600124</v>
      </c>
      <c r="G22">
        <v>600288</v>
      </c>
      <c r="H22" s="8">
        <v>0.98699999999999999</v>
      </c>
      <c r="I22" s="9">
        <v>0.95299999999999996</v>
      </c>
      <c r="J22" s="9">
        <v>0.99099999999999999</v>
      </c>
      <c r="K22" s="4">
        <v>0.94799999999999995</v>
      </c>
      <c r="L22" s="5">
        <v>0.54800000000000004</v>
      </c>
      <c r="M22" s="5">
        <v>0.75800000000000001</v>
      </c>
      <c r="N22" s="4">
        <v>0.66300000000000003</v>
      </c>
      <c r="O22" s="5">
        <v>0.374</v>
      </c>
      <c r="P22" s="5">
        <v>0.52800000000000002</v>
      </c>
      <c r="Q22" s="4">
        <v>-3.0000000000000001E-3</v>
      </c>
      <c r="R22" s="5">
        <v>4.0000000000000001E-3</v>
      </c>
      <c r="S22" s="5">
        <v>1</v>
      </c>
      <c r="T22" s="5">
        <v>0</v>
      </c>
      <c r="U22" s="4">
        <v>0</v>
      </c>
      <c r="V22" s="5">
        <v>0.94799999999999995</v>
      </c>
      <c r="W22" s="5">
        <v>-12.494</v>
      </c>
      <c r="X22" s="5">
        <v>-0.47599999999999998</v>
      </c>
      <c r="Y22" s="5">
        <v>-2.8000000000000001E-2</v>
      </c>
      <c r="Z22" s="5">
        <v>0.45500000000000002</v>
      </c>
      <c r="AA22" s="5">
        <v>10.766</v>
      </c>
      <c r="AB22" s="8">
        <v>0.98599999999999999</v>
      </c>
      <c r="AC22" s="9">
        <v>0.95099999999999996</v>
      </c>
      <c r="AD22" s="9">
        <v>0.99</v>
      </c>
      <c r="AE22" s="4">
        <v>0.97299999999999998</v>
      </c>
      <c r="AF22" s="5">
        <v>0.56200000000000006</v>
      </c>
      <c r="AG22" s="5">
        <v>0.77800000000000002</v>
      </c>
      <c r="AH22" s="4">
        <v>0.67900000000000005</v>
      </c>
      <c r="AI22" s="5">
        <v>0.38100000000000001</v>
      </c>
      <c r="AJ22" s="5">
        <v>0.54100000000000004</v>
      </c>
      <c r="AK22" s="4">
        <v>1E-3</v>
      </c>
      <c r="AL22" s="5">
        <v>4.0000000000000001E-3</v>
      </c>
      <c r="AM22" s="5">
        <v>1</v>
      </c>
      <c r="AN22" s="5">
        <v>0</v>
      </c>
      <c r="AO22" s="4">
        <v>0</v>
      </c>
      <c r="AP22" s="5">
        <v>0.97299999999999998</v>
      </c>
      <c r="AQ22" s="5">
        <v>-12.515000000000001</v>
      </c>
      <c r="AR22" s="5">
        <v>-0.48899999999999999</v>
      </c>
      <c r="AS22" s="5">
        <v>-2.9000000000000001E-2</v>
      </c>
      <c r="AT22" s="5">
        <v>0.46400000000000002</v>
      </c>
      <c r="AU22" s="5">
        <v>10.834</v>
      </c>
      <c r="AV22" s="4">
        <v>227.59</v>
      </c>
      <c r="AW22" s="5">
        <v>38.869999999999997</v>
      </c>
      <c r="AX22" s="5">
        <v>-6.96</v>
      </c>
      <c r="AY22" s="5" t="s">
        <v>62</v>
      </c>
      <c r="AZ22" s="5">
        <v>-76.3</v>
      </c>
      <c r="BA22" s="5">
        <v>15.5</v>
      </c>
      <c r="BB22" s="5">
        <v>497.38</v>
      </c>
      <c r="BC22" s="5" t="s">
        <v>62</v>
      </c>
      <c r="BD22" s="5">
        <v>19.18</v>
      </c>
      <c r="BE22" s="5">
        <v>-22.23</v>
      </c>
      <c r="BF22" s="5">
        <v>-11.88</v>
      </c>
      <c r="BG22" s="12">
        <v>12.335000000000001</v>
      </c>
      <c r="BH22" s="5">
        <v>1.042</v>
      </c>
      <c r="BI22" s="5">
        <v>-1.7999999999999999E-2</v>
      </c>
      <c r="BJ22" s="5" t="s">
        <v>62</v>
      </c>
      <c r="BK22" s="5">
        <v>-0.32400000000000001</v>
      </c>
      <c r="BL22" s="5">
        <v>3.5999999999999997E-2</v>
      </c>
      <c r="BM22" s="5">
        <v>6.0309999999999997</v>
      </c>
      <c r="BN22" s="5" t="s">
        <v>62</v>
      </c>
      <c r="BO22" s="5">
        <v>4.2000000000000003E-2</v>
      </c>
      <c r="BP22" s="5">
        <v>-6.0999999999999999E-2</v>
      </c>
      <c r="BQ22" s="5">
        <v>-3.1E-2</v>
      </c>
    </row>
    <row r="23" spans="1:69" x14ac:dyDescent="0.25">
      <c r="A23">
        <v>2006</v>
      </c>
      <c r="B23" t="s">
        <v>58</v>
      </c>
      <c r="C23" t="s">
        <v>63</v>
      </c>
      <c r="D23" t="s">
        <v>64</v>
      </c>
      <c r="E23" t="s">
        <v>61</v>
      </c>
      <c r="F23" s="2">
        <v>574578</v>
      </c>
      <c r="G23">
        <v>574731</v>
      </c>
      <c r="H23" s="8">
        <v>0.98599999999999999</v>
      </c>
      <c r="I23" s="9">
        <v>0.95299999999999996</v>
      </c>
      <c r="J23" s="9">
        <v>0.99</v>
      </c>
      <c r="K23" s="4">
        <v>0.97099999999999997</v>
      </c>
      <c r="L23" s="5">
        <v>0.53400000000000003</v>
      </c>
      <c r="M23" s="5">
        <v>0.79100000000000004</v>
      </c>
      <c r="N23" s="4">
        <v>0.67300000000000004</v>
      </c>
      <c r="O23" s="5">
        <v>0.36399999999999999</v>
      </c>
      <c r="P23" s="5">
        <v>0.54</v>
      </c>
      <c r="Q23" s="4">
        <v>-4.0000000000000001E-3</v>
      </c>
      <c r="R23" s="5">
        <v>4.0000000000000001E-3</v>
      </c>
      <c r="S23" s="5">
        <v>1</v>
      </c>
      <c r="T23" s="5">
        <v>0</v>
      </c>
      <c r="U23" s="4">
        <v>0</v>
      </c>
      <c r="V23" s="5">
        <v>0.97099999999999997</v>
      </c>
      <c r="W23" s="5">
        <v>-10.558</v>
      </c>
      <c r="X23" s="5">
        <v>-0.48299999999999998</v>
      </c>
      <c r="Y23" s="5">
        <v>-2.5999999999999999E-2</v>
      </c>
      <c r="Z23" s="5">
        <v>0.46</v>
      </c>
      <c r="AA23" s="5">
        <v>9.4149999999999991</v>
      </c>
      <c r="AB23" s="8">
        <v>0.98499999999999999</v>
      </c>
      <c r="AC23" s="9">
        <v>0.95</v>
      </c>
      <c r="AD23" s="9">
        <v>0.98899999999999999</v>
      </c>
      <c r="AE23" s="4">
        <v>0.998</v>
      </c>
      <c r="AF23" s="5">
        <v>0.54800000000000004</v>
      </c>
      <c r="AG23" s="5">
        <v>0.81200000000000006</v>
      </c>
      <c r="AH23" s="4">
        <v>0.69</v>
      </c>
      <c r="AI23" s="5">
        <v>0.372</v>
      </c>
      <c r="AJ23" s="5">
        <v>0.55400000000000005</v>
      </c>
      <c r="AK23" s="4">
        <v>2E-3</v>
      </c>
      <c r="AL23" s="5">
        <v>4.0000000000000001E-3</v>
      </c>
      <c r="AM23" s="5">
        <v>1</v>
      </c>
      <c r="AN23" s="5">
        <v>0</v>
      </c>
      <c r="AO23" s="4">
        <v>0</v>
      </c>
      <c r="AP23" s="5">
        <v>0.998</v>
      </c>
      <c r="AQ23" s="5">
        <v>-10.657999999999999</v>
      </c>
      <c r="AR23" s="5">
        <v>-0.49399999999999999</v>
      </c>
      <c r="AS23" s="5">
        <v>-2.7E-2</v>
      </c>
      <c r="AT23" s="5">
        <v>0.47</v>
      </c>
      <c r="AU23" s="5">
        <v>9.4550000000000001</v>
      </c>
      <c r="AV23" s="4">
        <v>255</v>
      </c>
      <c r="AW23" s="5">
        <v>35.64</v>
      </c>
      <c r="AX23" s="5" t="s">
        <v>62</v>
      </c>
      <c r="AY23" s="5" t="s">
        <v>62</v>
      </c>
      <c r="AZ23" s="5">
        <v>-71.86</v>
      </c>
      <c r="BA23" s="5">
        <v>18.43</v>
      </c>
      <c r="BB23" s="5">
        <v>490.44</v>
      </c>
      <c r="BC23" s="5" t="s">
        <v>62</v>
      </c>
      <c r="BD23" s="5">
        <v>17.760000000000002</v>
      </c>
      <c r="BE23" s="5">
        <v>-21.96</v>
      </c>
      <c r="BF23" s="5">
        <v>-8.7100000000000009</v>
      </c>
      <c r="BG23" s="12">
        <v>13.048</v>
      </c>
      <c r="BH23" s="5">
        <v>1.0669999999999999</v>
      </c>
      <c r="BI23" s="5" t="s">
        <v>62</v>
      </c>
      <c r="BJ23" s="5" t="s">
        <v>62</v>
      </c>
      <c r="BK23" s="5">
        <v>-0.32</v>
      </c>
      <c r="BL23" s="5">
        <v>4.3999999999999997E-2</v>
      </c>
      <c r="BM23" s="5">
        <v>5.9740000000000002</v>
      </c>
      <c r="BN23" s="5" t="s">
        <v>62</v>
      </c>
      <c r="BO23" s="5">
        <v>4.1000000000000002E-2</v>
      </c>
      <c r="BP23" s="5">
        <v>-6.5000000000000002E-2</v>
      </c>
      <c r="BQ23" s="5">
        <v>-2.3E-2</v>
      </c>
    </row>
    <row r="24" spans="1:69" x14ac:dyDescent="0.25">
      <c r="A24">
        <v>2007</v>
      </c>
      <c r="B24" t="s">
        <v>58</v>
      </c>
      <c r="C24" t="s">
        <v>63</v>
      </c>
      <c r="D24" t="s">
        <v>64</v>
      </c>
      <c r="E24" t="s">
        <v>61</v>
      </c>
      <c r="F24" s="2">
        <v>608307</v>
      </c>
      <c r="G24">
        <v>608472</v>
      </c>
      <c r="H24" s="8">
        <v>0.98099999999999998</v>
      </c>
      <c r="I24" s="9">
        <v>0.94599999999999995</v>
      </c>
      <c r="J24" s="9">
        <v>0.98699999999999999</v>
      </c>
      <c r="K24" s="4">
        <v>0.95499999999999996</v>
      </c>
      <c r="L24" s="5">
        <v>0.56899999999999995</v>
      </c>
      <c r="M24" s="5">
        <v>0.75600000000000001</v>
      </c>
      <c r="N24" s="4">
        <v>0.67</v>
      </c>
      <c r="O24" s="5">
        <v>0.38500000000000001</v>
      </c>
      <c r="P24" s="5">
        <v>0.53100000000000003</v>
      </c>
      <c r="Q24" s="4">
        <v>-4.0000000000000001E-3</v>
      </c>
      <c r="R24" s="5">
        <v>4.0000000000000001E-3</v>
      </c>
      <c r="S24" s="5">
        <v>1</v>
      </c>
      <c r="T24" s="5">
        <v>0</v>
      </c>
      <c r="U24" s="4">
        <v>0</v>
      </c>
      <c r="V24" s="5">
        <v>0.95499999999999996</v>
      </c>
      <c r="W24" s="5">
        <v>-10.291</v>
      </c>
      <c r="X24" s="5">
        <v>-0.48299999999999998</v>
      </c>
      <c r="Y24" s="5">
        <v>-0.03</v>
      </c>
      <c r="Z24" s="5">
        <v>0.45800000000000002</v>
      </c>
      <c r="AA24" s="5">
        <v>11.426</v>
      </c>
      <c r="AB24" s="8">
        <v>0.98</v>
      </c>
      <c r="AC24" s="9">
        <v>0.94199999999999995</v>
      </c>
      <c r="AD24" s="9">
        <v>0.98599999999999999</v>
      </c>
      <c r="AE24" s="4">
        <v>0.98399999999999999</v>
      </c>
      <c r="AF24" s="5">
        <v>0.59099999999999997</v>
      </c>
      <c r="AG24" s="5">
        <v>0.77700000000000002</v>
      </c>
      <c r="AH24" s="4">
        <v>0.68700000000000006</v>
      </c>
      <c r="AI24" s="5">
        <v>0.39300000000000002</v>
      </c>
      <c r="AJ24" s="5">
        <v>0.54500000000000004</v>
      </c>
      <c r="AK24" s="4">
        <v>0</v>
      </c>
      <c r="AL24" s="5">
        <v>4.0000000000000001E-3</v>
      </c>
      <c r="AM24" s="5">
        <v>1</v>
      </c>
      <c r="AN24" s="5">
        <v>0</v>
      </c>
      <c r="AO24" s="4">
        <v>0</v>
      </c>
      <c r="AP24" s="5">
        <v>0.98399999999999999</v>
      </c>
      <c r="AQ24" s="5">
        <v>-10.494</v>
      </c>
      <c r="AR24" s="5">
        <v>-0.496</v>
      </c>
      <c r="AS24" s="5">
        <v>-0.03</v>
      </c>
      <c r="AT24" s="5">
        <v>0.46800000000000003</v>
      </c>
      <c r="AU24" s="5">
        <v>11.667</v>
      </c>
      <c r="AV24" s="4">
        <v>285.13</v>
      </c>
      <c r="AW24" s="5">
        <v>38.36</v>
      </c>
      <c r="AX24" s="5" t="s">
        <v>62</v>
      </c>
      <c r="AY24" s="5">
        <v>-3.91</v>
      </c>
      <c r="AZ24" s="5">
        <v>-68.290000000000006</v>
      </c>
      <c r="BA24" s="5">
        <v>17.37</v>
      </c>
      <c r="BB24" s="5">
        <v>495.99</v>
      </c>
      <c r="BC24" s="5" t="s">
        <v>62</v>
      </c>
      <c r="BD24" s="5">
        <v>20.84</v>
      </c>
      <c r="BE24" s="5">
        <v>-21.8</v>
      </c>
      <c r="BF24" s="5">
        <v>-6.09</v>
      </c>
      <c r="BG24" s="12">
        <v>12.044</v>
      </c>
      <c r="BH24" s="5">
        <v>0.95499999999999996</v>
      </c>
      <c r="BI24" s="5" t="s">
        <v>62</v>
      </c>
      <c r="BJ24" s="5">
        <v>-1.2E-2</v>
      </c>
      <c r="BK24" s="5">
        <v>-0.28199999999999997</v>
      </c>
      <c r="BL24" s="5">
        <v>0.04</v>
      </c>
      <c r="BM24" s="5">
        <v>5.032</v>
      </c>
      <c r="BN24" s="5" t="s">
        <v>62</v>
      </c>
      <c r="BO24" s="5">
        <v>4.4999999999999998E-2</v>
      </c>
      <c r="BP24" s="5">
        <v>-6.3E-2</v>
      </c>
      <c r="BQ24" s="5">
        <v>-1.4999999999999999E-2</v>
      </c>
    </row>
    <row r="25" spans="1:69" x14ac:dyDescent="0.25">
      <c r="A25">
        <v>2008</v>
      </c>
      <c r="B25" t="s">
        <v>58</v>
      </c>
      <c r="C25" t="s">
        <v>63</v>
      </c>
      <c r="D25" t="s">
        <v>64</v>
      </c>
      <c r="E25" t="s">
        <v>61</v>
      </c>
      <c r="F25" s="2">
        <v>543913</v>
      </c>
      <c r="G25">
        <v>544065</v>
      </c>
      <c r="H25" s="8">
        <v>0.98199999999999998</v>
      </c>
      <c r="I25" s="9">
        <v>0.94699999999999995</v>
      </c>
      <c r="J25" s="9">
        <v>0.98799999999999999</v>
      </c>
      <c r="K25" s="4">
        <v>0.94299999999999995</v>
      </c>
      <c r="L25" s="5">
        <v>0.56899999999999995</v>
      </c>
      <c r="M25" s="5">
        <v>0.73199999999999998</v>
      </c>
      <c r="N25" s="4">
        <v>0.66100000000000003</v>
      </c>
      <c r="O25" s="5">
        <v>0.38300000000000001</v>
      </c>
      <c r="P25" s="5">
        <v>0.51700000000000002</v>
      </c>
      <c r="Q25" s="4">
        <v>-4.0000000000000001E-3</v>
      </c>
      <c r="R25" s="5">
        <v>4.0000000000000001E-3</v>
      </c>
      <c r="S25" s="5">
        <v>1</v>
      </c>
      <c r="T25" s="5">
        <v>0</v>
      </c>
      <c r="U25" s="4">
        <v>0</v>
      </c>
      <c r="V25" s="5">
        <v>0.94299999999999995</v>
      </c>
      <c r="W25" s="5">
        <v>-8.82</v>
      </c>
      <c r="X25" s="5">
        <v>-0.48099999999999998</v>
      </c>
      <c r="Y25" s="5">
        <v>-2.8000000000000001E-2</v>
      </c>
      <c r="Z25" s="5">
        <v>0.45</v>
      </c>
      <c r="AA25" s="5">
        <v>8.484</v>
      </c>
      <c r="AB25" s="8">
        <v>0.98099999999999998</v>
      </c>
      <c r="AC25" s="9">
        <v>0.94299999999999995</v>
      </c>
      <c r="AD25" s="9">
        <v>0.98699999999999999</v>
      </c>
      <c r="AE25" s="4">
        <v>0.97299999999999998</v>
      </c>
      <c r="AF25" s="5">
        <v>0.59</v>
      </c>
      <c r="AG25" s="5">
        <v>0.753</v>
      </c>
      <c r="AH25" s="4">
        <v>0.67900000000000005</v>
      </c>
      <c r="AI25" s="5">
        <v>0.39300000000000002</v>
      </c>
      <c r="AJ25" s="5">
        <v>0.53</v>
      </c>
      <c r="AK25" s="4">
        <v>1E-3</v>
      </c>
      <c r="AL25" s="5">
        <v>4.0000000000000001E-3</v>
      </c>
      <c r="AM25" s="5">
        <v>1</v>
      </c>
      <c r="AN25" s="5">
        <v>0</v>
      </c>
      <c r="AO25" s="4">
        <v>0</v>
      </c>
      <c r="AP25" s="5">
        <v>0.97299999999999998</v>
      </c>
      <c r="AQ25" s="5">
        <v>-8.8390000000000004</v>
      </c>
      <c r="AR25" s="5">
        <v>-0.49199999999999999</v>
      </c>
      <c r="AS25" s="5">
        <v>-2.9000000000000001E-2</v>
      </c>
      <c r="AT25" s="5">
        <v>0.45900000000000002</v>
      </c>
      <c r="AU25" s="5">
        <v>9.5510000000000002</v>
      </c>
      <c r="AV25" s="4">
        <v>231.68</v>
      </c>
      <c r="AW25" s="5">
        <v>40.090000000000003</v>
      </c>
      <c r="AX25" s="5" t="s">
        <v>62</v>
      </c>
      <c r="AY25" s="5" t="s">
        <v>62</v>
      </c>
      <c r="AZ25" s="5">
        <v>-73.709999999999994</v>
      </c>
      <c r="BA25" s="5">
        <v>15.7</v>
      </c>
      <c r="BB25" s="5">
        <v>459.16</v>
      </c>
      <c r="BC25" s="5" t="s">
        <v>62</v>
      </c>
      <c r="BD25" s="5">
        <v>20.03</v>
      </c>
      <c r="BE25" s="5">
        <v>-28.18</v>
      </c>
      <c r="BF25" s="5">
        <v>-9.07</v>
      </c>
      <c r="BG25" s="12">
        <v>11.885</v>
      </c>
      <c r="BH25" s="5">
        <v>0.86199999999999999</v>
      </c>
      <c r="BI25" s="5" t="s">
        <v>62</v>
      </c>
      <c r="BJ25" s="5" t="s">
        <v>62</v>
      </c>
      <c r="BK25" s="5">
        <v>-0.32800000000000001</v>
      </c>
      <c r="BL25" s="5">
        <v>3.6999999999999998E-2</v>
      </c>
      <c r="BM25" s="5">
        <v>5.0860000000000003</v>
      </c>
      <c r="BN25" s="5" t="s">
        <v>62</v>
      </c>
      <c r="BO25" s="5">
        <v>4.5999999999999999E-2</v>
      </c>
      <c r="BP25" s="5">
        <v>-8.5999999999999993E-2</v>
      </c>
      <c r="BQ25" s="5">
        <v>-2.3E-2</v>
      </c>
    </row>
    <row r="26" spans="1:69" x14ac:dyDescent="0.25">
      <c r="A26">
        <v>2009</v>
      </c>
      <c r="B26" t="s">
        <v>58</v>
      </c>
      <c r="C26" t="s">
        <v>63</v>
      </c>
      <c r="D26" t="s">
        <v>64</v>
      </c>
      <c r="E26" t="s">
        <v>61</v>
      </c>
      <c r="F26" s="2">
        <v>609717</v>
      </c>
      <c r="G26">
        <v>609892</v>
      </c>
      <c r="H26" s="8">
        <v>0.98399999999999999</v>
      </c>
      <c r="I26" s="9">
        <v>0.94699999999999995</v>
      </c>
      <c r="J26" s="9">
        <v>0.99</v>
      </c>
      <c r="K26" s="4">
        <v>0.95799999999999996</v>
      </c>
      <c r="L26" s="5">
        <v>0.59699999999999998</v>
      </c>
      <c r="M26" s="5">
        <v>0.72699999999999998</v>
      </c>
      <c r="N26" s="4">
        <v>0.67300000000000004</v>
      </c>
      <c r="O26" s="5">
        <v>0.40200000000000002</v>
      </c>
      <c r="P26" s="5">
        <v>0.51500000000000001</v>
      </c>
      <c r="Q26" s="4">
        <v>-4.0000000000000001E-3</v>
      </c>
      <c r="R26" s="5">
        <v>4.0000000000000001E-3</v>
      </c>
      <c r="S26" s="5">
        <v>1</v>
      </c>
      <c r="T26" s="5">
        <v>0</v>
      </c>
      <c r="U26" s="4">
        <v>0</v>
      </c>
      <c r="V26" s="5">
        <v>0.95799999999999996</v>
      </c>
      <c r="W26" s="5">
        <v>-10.003</v>
      </c>
      <c r="X26" s="5">
        <v>-0.48899999999999999</v>
      </c>
      <c r="Y26" s="5">
        <v>-0.03</v>
      </c>
      <c r="Z26" s="5">
        <v>0.45500000000000002</v>
      </c>
      <c r="AA26" s="5">
        <v>8.375</v>
      </c>
      <c r="AB26" s="8">
        <v>0.98299999999999998</v>
      </c>
      <c r="AC26" s="9">
        <v>0.94299999999999995</v>
      </c>
      <c r="AD26" s="9">
        <v>0.98899999999999999</v>
      </c>
      <c r="AE26" s="4">
        <v>0.98599999999999999</v>
      </c>
      <c r="AF26" s="5">
        <v>0.61899999999999999</v>
      </c>
      <c r="AG26" s="5">
        <v>0.746</v>
      </c>
      <c r="AH26" s="4">
        <v>0.69</v>
      </c>
      <c r="AI26" s="5">
        <v>0.41099999999999998</v>
      </c>
      <c r="AJ26" s="5">
        <v>0.52700000000000002</v>
      </c>
      <c r="AK26" s="4">
        <v>-2E-3</v>
      </c>
      <c r="AL26" s="5">
        <v>4.0000000000000001E-3</v>
      </c>
      <c r="AM26" s="5">
        <v>1</v>
      </c>
      <c r="AN26" s="5">
        <v>0</v>
      </c>
      <c r="AO26" s="4">
        <v>-1E-3</v>
      </c>
      <c r="AP26" s="5">
        <v>0.98599999999999999</v>
      </c>
      <c r="AQ26" s="5">
        <v>-10.428000000000001</v>
      </c>
      <c r="AR26" s="5">
        <v>-0.499</v>
      </c>
      <c r="AS26" s="5">
        <v>-3.2000000000000001E-2</v>
      </c>
      <c r="AT26" s="5">
        <v>0.46600000000000003</v>
      </c>
      <c r="AU26" s="5">
        <v>9.4830000000000005</v>
      </c>
      <c r="AV26" s="4">
        <v>252.03</v>
      </c>
      <c r="AW26" s="5">
        <v>41.76</v>
      </c>
      <c r="AX26" s="5">
        <v>-5.28</v>
      </c>
      <c r="AY26" s="5">
        <v>4.5999999999999996</v>
      </c>
      <c r="AZ26" s="5">
        <v>-68.31</v>
      </c>
      <c r="BA26" s="5">
        <v>12.39</v>
      </c>
      <c r="BB26" s="5">
        <v>500.55</v>
      </c>
      <c r="BC26" s="5" t="s">
        <v>62</v>
      </c>
      <c r="BD26" s="5">
        <v>19.82</v>
      </c>
      <c r="BE26" s="5">
        <v>-32.04</v>
      </c>
      <c r="BF26" s="5">
        <v>-11.62</v>
      </c>
      <c r="BG26" s="12">
        <v>12.824999999999999</v>
      </c>
      <c r="BH26" s="5">
        <v>0.97299999999999998</v>
      </c>
      <c r="BI26" s="5">
        <v>-1.4E-2</v>
      </c>
      <c r="BJ26" s="5">
        <v>1.4999999999999999E-2</v>
      </c>
      <c r="BK26" s="5">
        <v>-0.27800000000000002</v>
      </c>
      <c r="BL26" s="5">
        <v>2.8000000000000001E-2</v>
      </c>
      <c r="BM26" s="5">
        <v>5.5540000000000003</v>
      </c>
      <c r="BN26" s="5" t="s">
        <v>62</v>
      </c>
      <c r="BO26" s="5">
        <v>4.3999999999999997E-2</v>
      </c>
      <c r="BP26" s="5">
        <v>-9.1999999999999998E-2</v>
      </c>
      <c r="BQ26" s="5">
        <v>-3.1E-2</v>
      </c>
    </row>
    <row r="27" spans="1:69" x14ac:dyDescent="0.25">
      <c r="A27">
        <v>2010</v>
      </c>
      <c r="B27" t="s">
        <v>58</v>
      </c>
      <c r="C27" t="s">
        <v>63</v>
      </c>
      <c r="D27" t="s">
        <v>64</v>
      </c>
      <c r="E27" t="s">
        <v>61</v>
      </c>
      <c r="F27" s="2">
        <v>554202</v>
      </c>
      <c r="G27">
        <v>554375</v>
      </c>
      <c r="H27" s="8">
        <v>0.98699999999999999</v>
      </c>
      <c r="I27" s="9">
        <v>0.94499999999999995</v>
      </c>
      <c r="J27" s="9">
        <v>0.99199999999999999</v>
      </c>
      <c r="K27" s="4">
        <v>0.92300000000000004</v>
      </c>
      <c r="L27" s="5">
        <v>0.60299999999999998</v>
      </c>
      <c r="M27" s="5">
        <v>0.68100000000000005</v>
      </c>
      <c r="N27" s="4">
        <v>0.65400000000000003</v>
      </c>
      <c r="O27" s="5">
        <v>0.40300000000000002</v>
      </c>
      <c r="P27" s="5">
        <v>0.49299999999999999</v>
      </c>
      <c r="Q27" s="4">
        <v>-3.0000000000000001E-3</v>
      </c>
      <c r="R27" s="5">
        <v>4.0000000000000001E-3</v>
      </c>
      <c r="S27" s="5">
        <v>1</v>
      </c>
      <c r="T27" s="5">
        <v>0</v>
      </c>
      <c r="U27" s="4">
        <v>0</v>
      </c>
      <c r="V27" s="5">
        <v>0.92300000000000004</v>
      </c>
      <c r="W27" s="5">
        <v>-8.9239999999999995</v>
      </c>
      <c r="X27" s="5">
        <v>-0.48499999999999999</v>
      </c>
      <c r="Y27" s="5">
        <v>-3.1E-2</v>
      </c>
      <c r="Z27" s="5">
        <v>0.44600000000000001</v>
      </c>
      <c r="AA27" s="5">
        <v>9.968</v>
      </c>
      <c r="AB27" s="8">
        <v>0.98599999999999999</v>
      </c>
      <c r="AC27" s="9">
        <v>0.94099999999999995</v>
      </c>
      <c r="AD27" s="9">
        <v>0.99199999999999999</v>
      </c>
      <c r="AE27" s="4">
        <v>0.95199999999999996</v>
      </c>
      <c r="AF27" s="5">
        <v>0.625</v>
      </c>
      <c r="AG27" s="5">
        <v>0.70199999999999996</v>
      </c>
      <c r="AH27" s="4">
        <v>0.67200000000000004</v>
      </c>
      <c r="AI27" s="5">
        <v>0.41199999999999998</v>
      </c>
      <c r="AJ27" s="5">
        <v>0.50700000000000001</v>
      </c>
      <c r="AK27" s="4">
        <v>-1E-3</v>
      </c>
      <c r="AL27" s="5">
        <v>4.0000000000000001E-3</v>
      </c>
      <c r="AM27" s="5">
        <v>1</v>
      </c>
      <c r="AN27" s="5">
        <v>0</v>
      </c>
      <c r="AO27" s="4">
        <v>0</v>
      </c>
      <c r="AP27" s="5">
        <v>0.95199999999999996</v>
      </c>
      <c r="AQ27" s="5">
        <v>-9.7289999999999992</v>
      </c>
      <c r="AR27" s="5">
        <v>-0.497</v>
      </c>
      <c r="AS27" s="5">
        <v>-3.2000000000000001E-2</v>
      </c>
      <c r="AT27" s="5">
        <v>0.45700000000000002</v>
      </c>
      <c r="AU27" s="5">
        <v>9.8439999999999994</v>
      </c>
      <c r="AV27" s="4">
        <v>181.6</v>
      </c>
      <c r="AW27" s="5">
        <v>38.42</v>
      </c>
      <c r="AX27" s="5">
        <v>-9.9700000000000006</v>
      </c>
      <c r="AY27" s="5">
        <v>8.41</v>
      </c>
      <c r="AZ27" s="5">
        <v>-75.989999999999995</v>
      </c>
      <c r="BA27" s="5">
        <v>13.93</v>
      </c>
      <c r="BB27" s="5">
        <v>457.15</v>
      </c>
      <c r="BC27" s="5" t="s">
        <v>62</v>
      </c>
      <c r="BD27" s="5">
        <v>16.66</v>
      </c>
      <c r="BE27" s="5">
        <v>-36.21</v>
      </c>
      <c r="BF27" s="5">
        <v>-16.29</v>
      </c>
      <c r="BG27" s="12">
        <v>11.952999999999999</v>
      </c>
      <c r="BH27" s="5">
        <v>0.97199999999999998</v>
      </c>
      <c r="BI27" s="5">
        <v>-2.7E-2</v>
      </c>
      <c r="BJ27" s="5">
        <v>2.5999999999999999E-2</v>
      </c>
      <c r="BK27" s="5">
        <v>-0.33600000000000002</v>
      </c>
      <c r="BL27" s="5">
        <v>3.2000000000000001E-2</v>
      </c>
      <c r="BM27" s="5">
        <v>5.6470000000000002</v>
      </c>
      <c r="BN27" s="5" t="s">
        <v>62</v>
      </c>
      <c r="BO27" s="5">
        <v>3.6999999999999998E-2</v>
      </c>
      <c r="BP27" s="5">
        <v>-0.10299999999999999</v>
      </c>
      <c r="BQ27" s="5">
        <v>-4.3999999999999997E-2</v>
      </c>
    </row>
    <row r="28" spans="1:69" x14ac:dyDescent="0.25">
      <c r="A28">
        <v>2011</v>
      </c>
      <c r="B28" t="s">
        <v>58</v>
      </c>
      <c r="C28" t="s">
        <v>63</v>
      </c>
      <c r="D28" t="s">
        <v>64</v>
      </c>
      <c r="E28" t="s">
        <v>61</v>
      </c>
      <c r="F28" s="2">
        <v>648900</v>
      </c>
      <c r="G28">
        <v>649076</v>
      </c>
      <c r="H28" s="8">
        <v>0.97799999999999998</v>
      </c>
      <c r="I28" s="9">
        <v>0.93300000000000005</v>
      </c>
      <c r="J28" s="9">
        <v>0.98499999999999999</v>
      </c>
      <c r="K28" s="4">
        <v>0.99299999999999999</v>
      </c>
      <c r="L28" s="5">
        <v>0.60099999999999998</v>
      </c>
      <c r="M28" s="5">
        <v>0.77400000000000002</v>
      </c>
      <c r="N28" s="4">
        <v>0.70399999999999996</v>
      </c>
      <c r="O28" s="5">
        <v>0.42399999999999999</v>
      </c>
      <c r="P28" s="5">
        <v>0.54600000000000004</v>
      </c>
      <c r="Q28" s="4">
        <v>-5.0000000000000001E-3</v>
      </c>
      <c r="R28" s="5">
        <v>5.0000000000000001E-3</v>
      </c>
      <c r="S28" s="5">
        <v>1</v>
      </c>
      <c r="T28" s="5">
        <v>0</v>
      </c>
      <c r="U28" s="4">
        <v>0</v>
      </c>
      <c r="V28" s="5">
        <v>0.99299999999999999</v>
      </c>
      <c r="W28" s="5">
        <v>-8.1319999999999997</v>
      </c>
      <c r="X28" s="5">
        <v>-0.50900000000000001</v>
      </c>
      <c r="Y28" s="5">
        <v>-2.3E-2</v>
      </c>
      <c r="Z28" s="5">
        <v>0.48899999999999999</v>
      </c>
      <c r="AA28" s="5">
        <v>9.173</v>
      </c>
      <c r="AB28" s="8">
        <v>0.97699999999999998</v>
      </c>
      <c r="AC28" s="9">
        <v>0.92900000000000005</v>
      </c>
      <c r="AD28" s="9">
        <v>0.98399999999999999</v>
      </c>
      <c r="AE28" s="4">
        <v>1.0169999999999999</v>
      </c>
      <c r="AF28" s="5">
        <v>0.61699999999999999</v>
      </c>
      <c r="AG28" s="5">
        <v>0.79100000000000004</v>
      </c>
      <c r="AH28" s="4">
        <v>0.72</v>
      </c>
      <c r="AI28" s="5">
        <v>0.43099999999999999</v>
      </c>
      <c r="AJ28" s="5">
        <v>0.55800000000000005</v>
      </c>
      <c r="AK28" s="4">
        <v>1E-3</v>
      </c>
      <c r="AL28" s="5">
        <v>5.0000000000000001E-3</v>
      </c>
      <c r="AM28" s="5">
        <v>1</v>
      </c>
      <c r="AN28" s="5">
        <v>0</v>
      </c>
      <c r="AO28" s="4">
        <v>0</v>
      </c>
      <c r="AP28" s="5">
        <v>1.0169999999999999</v>
      </c>
      <c r="AQ28" s="5">
        <v>-8.1259999999999994</v>
      </c>
      <c r="AR28" s="5">
        <v>-0.51900000000000002</v>
      </c>
      <c r="AS28" s="5">
        <v>-2.4E-2</v>
      </c>
      <c r="AT28" s="5">
        <v>0.5</v>
      </c>
      <c r="AU28" s="5">
        <v>10.159000000000001</v>
      </c>
      <c r="AV28" s="4">
        <v>326.18</v>
      </c>
      <c r="AW28" s="5">
        <v>40.64</v>
      </c>
      <c r="AX28" s="5">
        <v>-4.87</v>
      </c>
      <c r="AY28" s="5">
        <v>8.9600000000000009</v>
      </c>
      <c r="AZ28" s="5">
        <v>-51.84</v>
      </c>
      <c r="BA28" s="5">
        <v>19.739999999999998</v>
      </c>
      <c r="BB28" s="5">
        <v>526.70000000000005</v>
      </c>
      <c r="BC28" s="5" t="s">
        <v>62</v>
      </c>
      <c r="BD28" s="5">
        <v>23.31</v>
      </c>
      <c r="BE28" s="5">
        <v>-46.52</v>
      </c>
      <c r="BF28" s="5">
        <v>-11.19</v>
      </c>
      <c r="BG28" s="12">
        <v>12.942</v>
      </c>
      <c r="BH28" s="5">
        <v>0.82499999999999996</v>
      </c>
      <c r="BI28" s="5">
        <v>-1.2E-2</v>
      </c>
      <c r="BJ28" s="5">
        <v>2.7E-2</v>
      </c>
      <c r="BK28" s="5">
        <v>-0.22500000000000001</v>
      </c>
      <c r="BL28" s="5">
        <v>4.5999999999999999E-2</v>
      </c>
      <c r="BM28" s="5">
        <v>5.0250000000000004</v>
      </c>
      <c r="BN28" s="5" t="s">
        <v>62</v>
      </c>
      <c r="BO28" s="5">
        <v>5.1999999999999998E-2</v>
      </c>
      <c r="BP28" s="5">
        <v>-0.14299999999999999</v>
      </c>
      <c r="BQ28" s="5">
        <v>-3.1E-2</v>
      </c>
    </row>
    <row r="29" spans="1:69" x14ac:dyDescent="0.25">
      <c r="A29">
        <v>2012</v>
      </c>
      <c r="B29" t="s">
        <v>58</v>
      </c>
      <c r="C29" t="s">
        <v>63</v>
      </c>
      <c r="D29" t="s">
        <v>64</v>
      </c>
      <c r="E29" t="s">
        <v>61</v>
      </c>
      <c r="F29" s="2">
        <v>602237</v>
      </c>
      <c r="G29">
        <v>602411</v>
      </c>
      <c r="H29" s="8">
        <v>0.98499999999999999</v>
      </c>
      <c r="I29" s="9">
        <v>0.96299999999999997</v>
      </c>
      <c r="J29" s="9">
        <v>0.99</v>
      </c>
      <c r="K29" s="4">
        <v>0.98399999999999999</v>
      </c>
      <c r="L29" s="5">
        <v>0.59399999999999997</v>
      </c>
      <c r="M29" s="5">
        <v>0.76900000000000002</v>
      </c>
      <c r="N29" s="4">
        <v>0.69299999999999995</v>
      </c>
      <c r="O29" s="5">
        <v>0.40600000000000003</v>
      </c>
      <c r="P29" s="5">
        <v>0.54400000000000004</v>
      </c>
      <c r="Q29" s="4">
        <v>-3.0000000000000001E-3</v>
      </c>
      <c r="R29" s="5">
        <v>4.0000000000000001E-3</v>
      </c>
      <c r="S29" s="5">
        <v>1</v>
      </c>
      <c r="T29" s="5">
        <v>0</v>
      </c>
      <c r="U29" s="4">
        <v>0</v>
      </c>
      <c r="V29" s="5">
        <v>0.98399999999999999</v>
      </c>
      <c r="W29" s="5">
        <v>-8.9339999999999993</v>
      </c>
      <c r="X29" s="5">
        <v>-0.502</v>
      </c>
      <c r="Y29" s="5">
        <v>-2.9000000000000001E-2</v>
      </c>
      <c r="Z29" s="5">
        <v>0.47399999999999998</v>
      </c>
      <c r="AA29" s="5">
        <v>9.6140000000000008</v>
      </c>
      <c r="AB29" s="8">
        <v>0.98499999999999999</v>
      </c>
      <c r="AC29" s="9">
        <v>0.96</v>
      </c>
      <c r="AD29" s="9">
        <v>0.99</v>
      </c>
      <c r="AE29" s="4">
        <v>1.0109999999999999</v>
      </c>
      <c r="AF29" s="5">
        <v>0.61599999999999999</v>
      </c>
      <c r="AG29" s="5">
        <v>0.78900000000000003</v>
      </c>
      <c r="AH29" s="4">
        <v>0.71</v>
      </c>
      <c r="AI29" s="5">
        <v>0.41499999999999998</v>
      </c>
      <c r="AJ29" s="5">
        <v>0.55700000000000005</v>
      </c>
      <c r="AK29" s="4">
        <v>-1E-3</v>
      </c>
      <c r="AL29" s="5">
        <v>4.0000000000000001E-3</v>
      </c>
      <c r="AM29" s="5">
        <v>1</v>
      </c>
      <c r="AN29" s="5">
        <v>0</v>
      </c>
      <c r="AO29" s="4">
        <v>0</v>
      </c>
      <c r="AP29" s="5">
        <v>1.0109999999999999</v>
      </c>
      <c r="AQ29" s="5">
        <v>-9.9250000000000007</v>
      </c>
      <c r="AR29" s="5">
        <v>-0.51300000000000001</v>
      </c>
      <c r="AS29" s="5">
        <v>-2.9000000000000001E-2</v>
      </c>
      <c r="AT29" s="5">
        <v>0.48499999999999999</v>
      </c>
      <c r="AU29" s="5">
        <v>10.11</v>
      </c>
      <c r="AV29" s="4">
        <v>251.18</v>
      </c>
      <c r="AW29" s="5">
        <v>40.659999999999997</v>
      </c>
      <c r="AX29" s="5">
        <v>-2.78</v>
      </c>
      <c r="AY29" s="5">
        <v>13.57</v>
      </c>
      <c r="AZ29" s="5">
        <v>-59.9</v>
      </c>
      <c r="BA29" s="5">
        <v>17.8</v>
      </c>
      <c r="BB29" s="5">
        <v>490.15</v>
      </c>
      <c r="BC29" s="5" t="s">
        <v>62</v>
      </c>
      <c r="BD29" s="5">
        <v>25.6</v>
      </c>
      <c r="BE29" s="5">
        <v>-41.37</v>
      </c>
      <c r="BF29" s="5">
        <v>-14.18</v>
      </c>
      <c r="BG29" s="12">
        <v>12.053000000000001</v>
      </c>
      <c r="BH29" s="5">
        <v>1.02</v>
      </c>
      <c r="BI29" s="5">
        <v>-7.0000000000000001E-3</v>
      </c>
      <c r="BJ29" s="5">
        <v>4.3999999999999997E-2</v>
      </c>
      <c r="BK29" s="5">
        <v>-0.26200000000000001</v>
      </c>
      <c r="BL29" s="5">
        <v>4.2999999999999997E-2</v>
      </c>
      <c r="BM29" s="5">
        <v>5.9690000000000003</v>
      </c>
      <c r="BN29" s="5" t="s">
        <v>62</v>
      </c>
      <c r="BO29" s="5">
        <v>5.8999999999999997E-2</v>
      </c>
      <c r="BP29" s="5">
        <v>-0.128</v>
      </c>
      <c r="BQ29" s="5">
        <v>-0.04</v>
      </c>
    </row>
    <row r="30" spans="1:69" x14ac:dyDescent="0.25">
      <c r="A30">
        <v>2013</v>
      </c>
      <c r="B30" t="s">
        <v>58</v>
      </c>
      <c r="C30" t="s">
        <v>63</v>
      </c>
      <c r="D30" t="s">
        <v>64</v>
      </c>
      <c r="E30" t="s">
        <v>61</v>
      </c>
      <c r="F30" s="2">
        <v>580369</v>
      </c>
      <c r="G30">
        <v>580542</v>
      </c>
      <c r="H30" s="8">
        <v>0.98199999999999998</v>
      </c>
      <c r="I30" s="9">
        <v>0.94099999999999995</v>
      </c>
      <c r="J30" s="9">
        <v>0.98699999999999999</v>
      </c>
      <c r="K30" s="4">
        <v>1.056</v>
      </c>
      <c r="L30" s="5">
        <v>0.60599999999999998</v>
      </c>
      <c r="M30" s="5">
        <v>0.85099999999999998</v>
      </c>
      <c r="N30" s="4">
        <v>0.73099999999999998</v>
      </c>
      <c r="O30" s="5">
        <v>0.40699999999999997</v>
      </c>
      <c r="P30" s="5">
        <v>0.57499999999999996</v>
      </c>
      <c r="Q30" s="4">
        <v>-4.0000000000000001E-3</v>
      </c>
      <c r="R30" s="5">
        <v>4.0000000000000001E-3</v>
      </c>
      <c r="S30" s="5">
        <v>1</v>
      </c>
      <c r="T30" s="5">
        <v>0</v>
      </c>
      <c r="U30" s="4">
        <v>0</v>
      </c>
      <c r="V30" s="5">
        <v>1.056</v>
      </c>
      <c r="W30" s="5">
        <v>-11.167</v>
      </c>
      <c r="X30" s="5">
        <v>-0.52200000000000002</v>
      </c>
      <c r="Y30" s="5">
        <v>-3.2000000000000001E-2</v>
      </c>
      <c r="Z30" s="5">
        <v>0.48299999999999998</v>
      </c>
      <c r="AA30" s="5">
        <v>9.5220000000000002</v>
      </c>
      <c r="AB30" s="8">
        <v>0.98099999999999998</v>
      </c>
      <c r="AC30" s="9">
        <v>0.93700000000000006</v>
      </c>
      <c r="AD30" s="9">
        <v>0.98699999999999999</v>
      </c>
      <c r="AE30" s="4">
        <v>1.0860000000000001</v>
      </c>
      <c r="AF30" s="5">
        <v>0.626</v>
      </c>
      <c r="AG30" s="5">
        <v>0.874</v>
      </c>
      <c r="AH30" s="4">
        <v>0.75</v>
      </c>
      <c r="AI30" s="5">
        <v>0.41599999999999998</v>
      </c>
      <c r="AJ30" s="5">
        <v>0.59099999999999997</v>
      </c>
      <c r="AK30" s="4">
        <v>1E-3</v>
      </c>
      <c r="AL30" s="5">
        <v>5.0000000000000001E-3</v>
      </c>
      <c r="AM30" s="5">
        <v>1</v>
      </c>
      <c r="AN30" s="5">
        <v>0</v>
      </c>
      <c r="AO30" s="4">
        <v>0</v>
      </c>
      <c r="AP30" s="5">
        <v>1.0860000000000001</v>
      </c>
      <c r="AQ30" s="5">
        <v>-11.384</v>
      </c>
      <c r="AR30" s="5">
        <v>-0.53500000000000003</v>
      </c>
      <c r="AS30" s="5">
        <v>-3.3000000000000002E-2</v>
      </c>
      <c r="AT30" s="5">
        <v>0.497</v>
      </c>
      <c r="AU30" s="5">
        <v>9.7889999999999997</v>
      </c>
      <c r="AV30" s="4">
        <v>191.6</v>
      </c>
      <c r="AW30" s="5">
        <v>32.32</v>
      </c>
      <c r="AX30" s="5">
        <v>-3.77</v>
      </c>
      <c r="AY30" s="5">
        <v>-4.0599999999999996</v>
      </c>
      <c r="AZ30" s="5">
        <v>-61.25</v>
      </c>
      <c r="BA30" s="5">
        <v>15.51</v>
      </c>
      <c r="BB30" s="5">
        <v>418.93</v>
      </c>
      <c r="BC30" s="5" t="s">
        <v>62</v>
      </c>
      <c r="BD30" s="5">
        <v>19.27</v>
      </c>
      <c r="BE30" s="5">
        <v>-43.05</v>
      </c>
      <c r="BF30" s="5">
        <v>-9.1</v>
      </c>
      <c r="BG30" s="12">
        <v>12.32</v>
      </c>
      <c r="BH30" s="5">
        <v>1.1259999999999999</v>
      </c>
      <c r="BI30" s="5">
        <v>-1.0999999999999999E-2</v>
      </c>
      <c r="BJ30" s="5">
        <v>-1.4999999999999999E-2</v>
      </c>
      <c r="BK30" s="5">
        <v>-0.31</v>
      </c>
      <c r="BL30" s="5">
        <v>4.2000000000000003E-2</v>
      </c>
      <c r="BM30" s="5">
        <v>5.4249999999999998</v>
      </c>
      <c r="BN30" s="5" t="s">
        <v>62</v>
      </c>
      <c r="BO30" s="5">
        <v>0.05</v>
      </c>
      <c r="BP30" s="5">
        <v>-0.14799999999999999</v>
      </c>
      <c r="BQ30" s="5">
        <v>-2.9000000000000001E-2</v>
      </c>
    </row>
    <row r="31" spans="1:69" x14ac:dyDescent="0.25">
      <c r="A31">
        <v>2014</v>
      </c>
      <c r="B31" t="s">
        <v>58</v>
      </c>
      <c r="C31" t="s">
        <v>63</v>
      </c>
      <c r="D31" t="s">
        <v>64</v>
      </c>
      <c r="E31" t="s">
        <v>61</v>
      </c>
      <c r="F31" s="2">
        <v>552710</v>
      </c>
      <c r="G31">
        <v>552873</v>
      </c>
      <c r="H31" s="8">
        <v>0.97499999999999998</v>
      </c>
      <c r="I31" s="9">
        <v>0.93700000000000006</v>
      </c>
      <c r="J31" s="9">
        <v>0.98299999999999998</v>
      </c>
      <c r="K31" s="4">
        <v>0.96899999999999997</v>
      </c>
      <c r="L31" s="5">
        <v>0.61099999999999999</v>
      </c>
      <c r="M31" s="5">
        <v>0.73799999999999999</v>
      </c>
      <c r="N31" s="4">
        <v>0.68600000000000005</v>
      </c>
      <c r="O31" s="5">
        <v>0.41499999999999998</v>
      </c>
      <c r="P31" s="5">
        <v>0.52400000000000002</v>
      </c>
      <c r="Q31" s="4">
        <v>-7.0000000000000001E-3</v>
      </c>
      <c r="R31" s="5">
        <v>5.0000000000000001E-3</v>
      </c>
      <c r="S31" s="5">
        <v>1.0009999999999999</v>
      </c>
      <c r="T31" s="5">
        <v>0</v>
      </c>
      <c r="U31" s="4">
        <v>0</v>
      </c>
      <c r="V31" s="5">
        <v>0.96899999999999997</v>
      </c>
      <c r="W31" s="5">
        <v>-8.2089999999999996</v>
      </c>
      <c r="X31" s="5">
        <v>-0.503</v>
      </c>
      <c r="Y31" s="5">
        <v>-2.9000000000000001E-2</v>
      </c>
      <c r="Z31" s="5">
        <v>0.46500000000000002</v>
      </c>
      <c r="AA31" s="5">
        <v>9.01</v>
      </c>
      <c r="AB31" s="8">
        <v>0.97299999999999998</v>
      </c>
      <c r="AC31" s="9">
        <v>0.93300000000000005</v>
      </c>
      <c r="AD31" s="9">
        <v>0.98199999999999998</v>
      </c>
      <c r="AE31" s="4">
        <v>0.998</v>
      </c>
      <c r="AF31" s="5">
        <v>0.63300000000000001</v>
      </c>
      <c r="AG31" s="5">
        <v>0.75900000000000001</v>
      </c>
      <c r="AH31" s="4">
        <v>0.70399999999999996</v>
      </c>
      <c r="AI31" s="5">
        <v>0.42499999999999999</v>
      </c>
      <c r="AJ31" s="5">
        <v>0.53700000000000003</v>
      </c>
      <c r="AK31" s="4">
        <v>-1E-3</v>
      </c>
      <c r="AL31" s="5">
        <v>5.0000000000000001E-3</v>
      </c>
      <c r="AM31" s="5">
        <v>1</v>
      </c>
      <c r="AN31" s="5">
        <v>0</v>
      </c>
      <c r="AO31" s="4">
        <v>0</v>
      </c>
      <c r="AP31" s="5">
        <v>0.998</v>
      </c>
      <c r="AQ31" s="5">
        <v>-10.462999999999999</v>
      </c>
      <c r="AR31" s="5">
        <v>-0.51400000000000001</v>
      </c>
      <c r="AS31" s="5">
        <v>-0.03</v>
      </c>
      <c r="AT31" s="5">
        <v>0.47799999999999998</v>
      </c>
      <c r="AU31" s="5">
        <v>9.3000000000000007</v>
      </c>
      <c r="AV31" s="4">
        <v>197.76</v>
      </c>
      <c r="AW31" s="5">
        <v>34.86</v>
      </c>
      <c r="AX31" s="5">
        <v>-10.08</v>
      </c>
      <c r="AY31" s="5" t="s">
        <v>62</v>
      </c>
      <c r="AZ31" s="5">
        <v>-85.74</v>
      </c>
      <c r="BA31" s="5">
        <v>19.04</v>
      </c>
      <c r="BB31" s="5">
        <v>401.46</v>
      </c>
      <c r="BC31" s="5" t="s">
        <v>62</v>
      </c>
      <c r="BD31" s="5">
        <v>18.25</v>
      </c>
      <c r="BE31" s="5">
        <v>-46.17</v>
      </c>
      <c r="BF31" s="5">
        <v>-10.54</v>
      </c>
      <c r="BG31" s="12">
        <v>12.818</v>
      </c>
      <c r="BH31" s="5">
        <v>0.73499999999999999</v>
      </c>
      <c r="BI31" s="5">
        <v>-2.7E-2</v>
      </c>
      <c r="BJ31" s="5" t="s">
        <v>62</v>
      </c>
      <c r="BK31" s="5">
        <v>-0.42599999999999999</v>
      </c>
      <c r="BL31" s="5">
        <v>4.5999999999999999E-2</v>
      </c>
      <c r="BM31" s="5">
        <v>4.0190000000000001</v>
      </c>
      <c r="BN31" s="5" t="s">
        <v>62</v>
      </c>
      <c r="BO31" s="5">
        <v>4.2999999999999997E-2</v>
      </c>
      <c r="BP31" s="5">
        <v>-0.14399999999999999</v>
      </c>
      <c r="BQ31" s="5">
        <v>-0.03</v>
      </c>
    </row>
    <row r="32" spans="1:69" x14ac:dyDescent="0.25">
      <c r="A32">
        <v>2015</v>
      </c>
      <c r="B32" t="s">
        <v>58</v>
      </c>
      <c r="C32" t="s">
        <v>63</v>
      </c>
      <c r="D32" t="s">
        <v>64</v>
      </c>
      <c r="E32" t="s">
        <v>61</v>
      </c>
      <c r="F32" s="2">
        <v>633552</v>
      </c>
      <c r="G32">
        <v>633727</v>
      </c>
      <c r="H32" s="8">
        <v>0.97899999999999998</v>
      </c>
      <c r="I32" s="9">
        <v>0.93700000000000006</v>
      </c>
      <c r="J32" s="9">
        <v>0.98499999999999999</v>
      </c>
      <c r="K32" s="4">
        <v>1.06</v>
      </c>
      <c r="L32" s="5">
        <v>0.627</v>
      </c>
      <c r="M32" s="5">
        <v>0.84699999999999998</v>
      </c>
      <c r="N32" s="4">
        <v>0.746</v>
      </c>
      <c r="O32" s="5">
        <v>0.42399999999999999</v>
      </c>
      <c r="P32" s="5">
        <v>0.58799999999999997</v>
      </c>
      <c r="Q32" s="4">
        <v>-5.0000000000000001E-3</v>
      </c>
      <c r="R32" s="5">
        <v>5.0000000000000001E-3</v>
      </c>
      <c r="S32" s="5">
        <v>1</v>
      </c>
      <c r="T32" s="5">
        <v>0</v>
      </c>
      <c r="U32" s="4">
        <v>0</v>
      </c>
      <c r="V32" s="5">
        <v>1.06</v>
      </c>
      <c r="W32" s="5">
        <v>-8.5410000000000004</v>
      </c>
      <c r="X32" s="5">
        <v>-0.52800000000000002</v>
      </c>
      <c r="Y32" s="5">
        <v>-2.4E-2</v>
      </c>
      <c r="Z32" s="5">
        <v>0.50800000000000001</v>
      </c>
      <c r="AA32" s="5">
        <v>8.4949999999999992</v>
      </c>
      <c r="AB32" s="8">
        <v>0.97799999999999998</v>
      </c>
      <c r="AC32" s="9">
        <v>0.93400000000000005</v>
      </c>
      <c r="AD32" s="9">
        <v>0.98399999999999999</v>
      </c>
      <c r="AE32" s="4">
        <v>1.085</v>
      </c>
      <c r="AF32" s="5">
        <v>0.64300000000000002</v>
      </c>
      <c r="AG32" s="5">
        <v>0.86599999999999999</v>
      </c>
      <c r="AH32" s="4">
        <v>0.76300000000000001</v>
      </c>
      <c r="AI32" s="5">
        <v>0.432</v>
      </c>
      <c r="AJ32" s="5">
        <v>0.60099999999999998</v>
      </c>
      <c r="AK32" s="4">
        <v>0</v>
      </c>
      <c r="AL32" s="5">
        <v>5.0000000000000001E-3</v>
      </c>
      <c r="AM32" s="5">
        <v>1</v>
      </c>
      <c r="AN32" s="5">
        <v>0</v>
      </c>
      <c r="AO32" s="4">
        <v>0</v>
      </c>
      <c r="AP32" s="5">
        <v>1.085</v>
      </c>
      <c r="AQ32" s="5">
        <v>-8.8949999999999996</v>
      </c>
      <c r="AR32" s="5">
        <v>-0.54</v>
      </c>
      <c r="AS32" s="5">
        <v>-2.5000000000000001E-2</v>
      </c>
      <c r="AT32" s="5">
        <v>0.52</v>
      </c>
      <c r="AU32" s="5">
        <v>8.8209999999999997</v>
      </c>
      <c r="AV32" s="4">
        <v>257.27999999999997</v>
      </c>
      <c r="AW32" s="5">
        <v>38.86</v>
      </c>
      <c r="AX32" s="5">
        <v>-5.61</v>
      </c>
      <c r="AY32" s="5">
        <v>14.38</v>
      </c>
      <c r="AZ32" s="5">
        <v>-47.33</v>
      </c>
      <c r="BA32" s="5">
        <v>19.649999999999999</v>
      </c>
      <c r="BB32" s="5">
        <v>468.88</v>
      </c>
      <c r="BC32" s="5" t="s">
        <v>62</v>
      </c>
      <c r="BD32" s="5">
        <v>17.329999999999998</v>
      </c>
      <c r="BE32" s="5">
        <v>-38.81</v>
      </c>
      <c r="BF32" s="5">
        <v>-9.26</v>
      </c>
      <c r="BG32" s="12">
        <v>12.893000000000001</v>
      </c>
      <c r="BH32" s="5">
        <v>0.97499999999999998</v>
      </c>
      <c r="BI32" s="5">
        <v>-1.6E-2</v>
      </c>
      <c r="BJ32" s="5">
        <v>4.9000000000000002E-2</v>
      </c>
      <c r="BK32" s="5">
        <v>-0.22900000000000001</v>
      </c>
      <c r="BL32" s="5">
        <v>5.0999999999999997E-2</v>
      </c>
      <c r="BM32" s="5">
        <v>5.32</v>
      </c>
      <c r="BN32" s="5" t="s">
        <v>62</v>
      </c>
      <c r="BO32" s="5">
        <v>4.2999999999999997E-2</v>
      </c>
      <c r="BP32" s="5">
        <v>-0.129</v>
      </c>
      <c r="BQ32" s="5">
        <v>-2.9000000000000001E-2</v>
      </c>
    </row>
    <row r="33" spans="1:69" x14ac:dyDescent="0.25">
      <c r="A33">
        <v>2016</v>
      </c>
      <c r="B33" t="s">
        <v>58</v>
      </c>
      <c r="C33" t="s">
        <v>63</v>
      </c>
      <c r="D33" t="s">
        <v>64</v>
      </c>
      <c r="E33" t="s">
        <v>61</v>
      </c>
      <c r="F33" s="2">
        <v>591884</v>
      </c>
      <c r="G33">
        <v>592057</v>
      </c>
      <c r="H33" s="8">
        <v>0.98</v>
      </c>
      <c r="I33" s="9">
        <v>0.94199999999999995</v>
      </c>
      <c r="J33" s="9">
        <v>0.98499999999999999</v>
      </c>
      <c r="K33" s="4">
        <v>1.069</v>
      </c>
      <c r="L33" s="5">
        <v>0.61899999999999999</v>
      </c>
      <c r="M33" s="5">
        <v>0.85499999999999998</v>
      </c>
      <c r="N33" s="4">
        <v>0.747</v>
      </c>
      <c r="O33" s="5">
        <v>0.42099999999999999</v>
      </c>
      <c r="P33" s="5">
        <v>0.58799999999999997</v>
      </c>
      <c r="Q33" s="4">
        <v>-5.0000000000000001E-3</v>
      </c>
      <c r="R33" s="5">
        <v>5.0000000000000001E-3</v>
      </c>
      <c r="S33" s="5">
        <v>1</v>
      </c>
      <c r="T33" s="5">
        <v>0</v>
      </c>
      <c r="U33" s="4">
        <v>0</v>
      </c>
      <c r="V33" s="5">
        <v>1.069</v>
      </c>
      <c r="W33" s="5">
        <v>-8.8819999999999997</v>
      </c>
      <c r="X33" s="5">
        <v>-0.53200000000000003</v>
      </c>
      <c r="Y33" s="5">
        <v>-3.1E-2</v>
      </c>
      <c r="Z33" s="5">
        <v>0.505</v>
      </c>
      <c r="AA33" s="5">
        <v>9.0649999999999995</v>
      </c>
      <c r="AB33" s="8">
        <v>0.97899999999999998</v>
      </c>
      <c r="AC33" s="9">
        <v>0.93799999999999994</v>
      </c>
      <c r="AD33" s="9">
        <v>0.98499999999999999</v>
      </c>
      <c r="AE33" s="4">
        <v>1.0960000000000001</v>
      </c>
      <c r="AF33" s="5">
        <v>0.63600000000000001</v>
      </c>
      <c r="AG33" s="5">
        <v>0.877</v>
      </c>
      <c r="AH33" s="4">
        <v>0.76500000000000001</v>
      </c>
      <c r="AI33" s="5">
        <v>0.43</v>
      </c>
      <c r="AJ33" s="5">
        <v>0.60299999999999998</v>
      </c>
      <c r="AK33" s="4">
        <v>3.0000000000000001E-3</v>
      </c>
      <c r="AL33" s="5">
        <v>5.0000000000000001E-3</v>
      </c>
      <c r="AM33" s="5">
        <v>1</v>
      </c>
      <c r="AN33" s="5">
        <v>0</v>
      </c>
      <c r="AO33" s="4">
        <v>0</v>
      </c>
      <c r="AP33" s="5">
        <v>1.0960000000000001</v>
      </c>
      <c r="AQ33" s="5">
        <v>-9.0399999999999991</v>
      </c>
      <c r="AR33" s="5">
        <v>-0.54500000000000004</v>
      </c>
      <c r="AS33" s="5">
        <v>-3.2000000000000001E-2</v>
      </c>
      <c r="AT33" s="5">
        <v>0.51700000000000002</v>
      </c>
      <c r="AU33" s="5">
        <v>9.6029999999999998</v>
      </c>
      <c r="AV33" s="4">
        <v>206.3</v>
      </c>
      <c r="AW33" s="5">
        <v>36.270000000000003</v>
      </c>
      <c r="AX33" s="5">
        <v>-7.12</v>
      </c>
      <c r="AY33" s="5">
        <v>2.85</v>
      </c>
      <c r="AZ33" s="5">
        <v>-65</v>
      </c>
      <c r="BA33" s="5">
        <v>16.899999999999999</v>
      </c>
      <c r="BB33" s="5">
        <v>416.89</v>
      </c>
      <c r="BC33" s="5" t="s">
        <v>62</v>
      </c>
      <c r="BD33" s="5">
        <v>16.920000000000002</v>
      </c>
      <c r="BE33" s="5">
        <v>-39.65</v>
      </c>
      <c r="BF33" s="5">
        <v>-6.03</v>
      </c>
      <c r="BG33" s="12">
        <v>12.56</v>
      </c>
      <c r="BH33" s="5">
        <v>1.0840000000000001</v>
      </c>
      <c r="BI33" s="5">
        <v>-2.1000000000000001E-2</v>
      </c>
      <c r="BJ33" s="5">
        <v>0.01</v>
      </c>
      <c r="BK33" s="5">
        <v>-0.33</v>
      </c>
      <c r="BL33" s="5">
        <v>4.7E-2</v>
      </c>
      <c r="BM33" s="5">
        <v>5.0490000000000004</v>
      </c>
      <c r="BN33" s="5" t="s">
        <v>62</v>
      </c>
      <c r="BO33" s="5">
        <v>4.3999999999999997E-2</v>
      </c>
      <c r="BP33" s="5">
        <v>-0.13900000000000001</v>
      </c>
      <c r="BQ33" s="5">
        <v>-0.02</v>
      </c>
    </row>
    <row r="34" spans="1:69" s="1" customFormat="1" x14ac:dyDescent="0.25">
      <c r="A34" s="1">
        <v>2002</v>
      </c>
      <c r="B34" s="1" t="s">
        <v>58</v>
      </c>
      <c r="C34" s="1" t="s">
        <v>65</v>
      </c>
      <c r="D34" s="1" t="s">
        <v>66</v>
      </c>
      <c r="E34" s="1" t="s">
        <v>61</v>
      </c>
      <c r="F34" s="3">
        <v>214277</v>
      </c>
      <c r="G34" s="1">
        <v>214417</v>
      </c>
      <c r="H34" s="10">
        <v>0.98</v>
      </c>
      <c r="I34" s="11">
        <v>0.94299999999999995</v>
      </c>
      <c r="J34" s="11">
        <v>0.98599999999999999</v>
      </c>
      <c r="K34" s="6">
        <v>0.85399999999999998</v>
      </c>
      <c r="L34" s="7">
        <v>0.56899999999999995</v>
      </c>
      <c r="M34" s="7">
        <v>0.63700000000000001</v>
      </c>
      <c r="N34" s="6">
        <v>0.59599999999999997</v>
      </c>
      <c r="O34" s="7">
        <v>0.36399999999999999</v>
      </c>
      <c r="P34" s="7">
        <v>0.45900000000000002</v>
      </c>
      <c r="Q34" s="6">
        <v>-7.0000000000000001E-3</v>
      </c>
      <c r="R34" s="7">
        <v>8.0000000000000002E-3</v>
      </c>
      <c r="S34" s="7">
        <v>1.0009999999999999</v>
      </c>
      <c r="T34" s="7">
        <v>1E-3</v>
      </c>
      <c r="U34" s="6">
        <v>0</v>
      </c>
      <c r="V34" s="7">
        <v>0.85399999999999998</v>
      </c>
      <c r="W34" s="7">
        <v>-8.0459999999999994</v>
      </c>
      <c r="X34" s="7">
        <v>-0.432</v>
      </c>
      <c r="Y34" s="7">
        <v>-2.5000000000000001E-2</v>
      </c>
      <c r="Z34" s="7">
        <v>0.40899999999999997</v>
      </c>
      <c r="AA34" s="7">
        <v>7.6050000000000004</v>
      </c>
      <c r="AB34" s="10">
        <v>0.97799999999999998</v>
      </c>
      <c r="AC34" s="11">
        <v>0.93799999999999994</v>
      </c>
      <c r="AD34" s="11">
        <v>0.98499999999999999</v>
      </c>
      <c r="AE34" s="6">
        <v>0.89300000000000002</v>
      </c>
      <c r="AF34" s="7">
        <v>0.59299999999999997</v>
      </c>
      <c r="AG34" s="7">
        <v>0.66600000000000004</v>
      </c>
      <c r="AH34" s="6">
        <v>0.61799999999999999</v>
      </c>
      <c r="AI34" s="7">
        <v>0.376</v>
      </c>
      <c r="AJ34" s="7">
        <v>0.47699999999999998</v>
      </c>
      <c r="AK34" s="6">
        <v>1.2999999999999999E-2</v>
      </c>
      <c r="AL34" s="7">
        <v>8.0000000000000002E-3</v>
      </c>
      <c r="AM34" s="7">
        <v>0.999</v>
      </c>
      <c r="AN34" s="7">
        <v>1E-3</v>
      </c>
      <c r="AO34" s="6">
        <v>2E-3</v>
      </c>
      <c r="AP34" s="7">
        <v>0.89300000000000002</v>
      </c>
      <c r="AQ34" s="7">
        <v>-8.2859999999999996</v>
      </c>
      <c r="AR34" s="7">
        <v>-0.44600000000000001</v>
      </c>
      <c r="AS34" s="7">
        <v>-2.8000000000000001E-2</v>
      </c>
      <c r="AT34" s="7">
        <v>0.42299999999999999</v>
      </c>
      <c r="AU34" s="7">
        <v>7.8390000000000004</v>
      </c>
      <c r="AV34" s="6">
        <v>191.02</v>
      </c>
      <c r="AW34" s="7">
        <v>29.91</v>
      </c>
      <c r="AX34" s="7" t="s">
        <v>62</v>
      </c>
      <c r="AY34" s="7">
        <v>-15.97</v>
      </c>
      <c r="AZ34" s="7">
        <v>-35.369999999999997</v>
      </c>
      <c r="BA34" s="7">
        <v>3.12</v>
      </c>
      <c r="BB34" s="7">
        <v>302.88</v>
      </c>
      <c r="BC34" s="7" t="s">
        <v>62</v>
      </c>
      <c r="BD34" s="7" t="s">
        <v>62</v>
      </c>
      <c r="BE34" s="7">
        <v>-38.979999999999997</v>
      </c>
      <c r="BF34" s="7">
        <v>-11.43</v>
      </c>
      <c r="BG34" s="13">
        <v>13.551</v>
      </c>
      <c r="BH34" s="7">
        <v>0.63900000000000001</v>
      </c>
      <c r="BI34" s="7" t="s">
        <v>62</v>
      </c>
      <c r="BJ34" s="7">
        <v>-6.2E-2</v>
      </c>
      <c r="BK34" s="7">
        <v>-0.23699999999999999</v>
      </c>
      <c r="BL34" s="7">
        <v>1.0999999999999999E-2</v>
      </c>
      <c r="BM34" s="7">
        <v>4.3369999999999997</v>
      </c>
      <c r="BN34" s="7" t="s">
        <v>62</v>
      </c>
      <c r="BO34" s="7" t="s">
        <v>62</v>
      </c>
      <c r="BP34" s="7">
        <v>-0.17699999999999999</v>
      </c>
      <c r="BQ34" s="7">
        <v>-4.1000000000000002E-2</v>
      </c>
    </row>
    <row r="35" spans="1:69" x14ac:dyDescent="0.25">
      <c r="A35">
        <v>2003</v>
      </c>
      <c r="B35" t="s">
        <v>58</v>
      </c>
      <c r="C35" t="s">
        <v>65</v>
      </c>
      <c r="D35" t="s">
        <v>66</v>
      </c>
      <c r="E35" t="s">
        <v>61</v>
      </c>
      <c r="F35" s="2">
        <v>586695</v>
      </c>
      <c r="G35">
        <v>586859</v>
      </c>
      <c r="H35" s="8">
        <v>0.98899999999999999</v>
      </c>
      <c r="I35" s="9">
        <v>0.94499999999999995</v>
      </c>
      <c r="J35" s="9">
        <v>0.99299999999999999</v>
      </c>
      <c r="K35" s="4">
        <v>0.92100000000000004</v>
      </c>
      <c r="L35" s="5">
        <v>0.59699999999999998</v>
      </c>
      <c r="M35" s="5">
        <v>0.70499999999999996</v>
      </c>
      <c r="N35" s="4">
        <v>0.64300000000000002</v>
      </c>
      <c r="O35" s="5">
        <v>0.39200000000000002</v>
      </c>
      <c r="P35" s="5">
        <v>0.502</v>
      </c>
      <c r="Q35" s="4">
        <v>-3.0000000000000001E-3</v>
      </c>
      <c r="R35" s="5">
        <v>4.0000000000000001E-3</v>
      </c>
      <c r="S35" s="5">
        <v>1</v>
      </c>
      <c r="T35" s="5">
        <v>0</v>
      </c>
      <c r="U35" s="4">
        <v>0</v>
      </c>
      <c r="V35" s="5">
        <v>0.92100000000000004</v>
      </c>
      <c r="W35" s="5">
        <v>-10.98</v>
      </c>
      <c r="X35" s="5">
        <v>-0.46400000000000002</v>
      </c>
      <c r="Y35" s="5">
        <v>-2.7E-2</v>
      </c>
      <c r="Z35" s="5">
        <v>0.443</v>
      </c>
      <c r="AA35" s="5">
        <v>8.6630000000000003</v>
      </c>
      <c r="AB35" s="8">
        <v>0.98799999999999999</v>
      </c>
      <c r="AC35" s="9">
        <v>0.94099999999999995</v>
      </c>
      <c r="AD35" s="9">
        <v>0.99199999999999999</v>
      </c>
      <c r="AE35" s="4">
        <v>0.94699999999999995</v>
      </c>
      <c r="AF35" s="5">
        <v>0.62</v>
      </c>
      <c r="AG35" s="5">
        <v>0.72499999999999998</v>
      </c>
      <c r="AH35" s="4">
        <v>0.65900000000000003</v>
      </c>
      <c r="AI35" s="5">
        <v>0.40100000000000002</v>
      </c>
      <c r="AJ35" s="5">
        <v>0.51500000000000001</v>
      </c>
      <c r="AK35" s="4">
        <v>3.0000000000000001E-3</v>
      </c>
      <c r="AL35" s="5">
        <v>4.0000000000000001E-3</v>
      </c>
      <c r="AM35" s="5">
        <v>1</v>
      </c>
      <c r="AN35" s="5">
        <v>0</v>
      </c>
      <c r="AO35" s="4">
        <v>1E-3</v>
      </c>
      <c r="AP35" s="5">
        <v>0.94699999999999995</v>
      </c>
      <c r="AQ35" s="5">
        <v>-11.278</v>
      </c>
      <c r="AR35" s="5">
        <v>-0.47499999999999998</v>
      </c>
      <c r="AS35" s="5">
        <v>-2.7E-2</v>
      </c>
      <c r="AT35" s="5">
        <v>0.45400000000000001</v>
      </c>
      <c r="AU35" s="5">
        <v>8.8810000000000002</v>
      </c>
      <c r="AV35" s="4">
        <v>243.76</v>
      </c>
      <c r="AW35" s="5">
        <v>46.46</v>
      </c>
      <c r="AX35" s="5" t="s">
        <v>62</v>
      </c>
      <c r="AY35" s="5">
        <v>-31.8</v>
      </c>
      <c r="AZ35" s="5">
        <v>-42.97</v>
      </c>
      <c r="BA35" s="5">
        <v>-3.27</v>
      </c>
      <c r="BB35" s="5">
        <v>524.53</v>
      </c>
      <c r="BC35" s="5">
        <v>8.19</v>
      </c>
      <c r="BD35" s="5" t="s">
        <v>62</v>
      </c>
      <c r="BE35" s="5">
        <v>-15.14</v>
      </c>
      <c r="BF35" s="5">
        <v>6.73</v>
      </c>
      <c r="BG35" s="12">
        <v>12.637</v>
      </c>
      <c r="BH35" s="5">
        <v>1.006</v>
      </c>
      <c r="BI35" s="5" t="s">
        <v>62</v>
      </c>
      <c r="BJ35" s="5">
        <v>-8.5000000000000006E-2</v>
      </c>
      <c r="BK35" s="5">
        <v>-0.16700000000000001</v>
      </c>
      <c r="BL35" s="5">
        <v>-7.0000000000000001E-3</v>
      </c>
      <c r="BM35" s="5">
        <v>6.5140000000000002</v>
      </c>
      <c r="BN35" s="5">
        <v>0.125</v>
      </c>
      <c r="BO35" s="5" t="s">
        <v>62</v>
      </c>
      <c r="BP35" s="5">
        <v>-8.2000000000000003E-2</v>
      </c>
      <c r="BQ35" s="5">
        <v>0.105</v>
      </c>
    </row>
    <row r="36" spans="1:69" x14ac:dyDescent="0.25">
      <c r="A36">
        <v>2004</v>
      </c>
      <c r="B36" t="s">
        <v>58</v>
      </c>
      <c r="C36" t="s">
        <v>65</v>
      </c>
      <c r="D36" t="s">
        <v>66</v>
      </c>
      <c r="E36" t="s">
        <v>61</v>
      </c>
      <c r="F36" s="2">
        <v>556094</v>
      </c>
      <c r="G36">
        <v>556258</v>
      </c>
      <c r="H36" s="8">
        <v>0.98399999999999999</v>
      </c>
      <c r="I36" s="9">
        <v>0.95</v>
      </c>
      <c r="J36" s="9">
        <v>0.98899999999999999</v>
      </c>
      <c r="K36" s="4">
        <v>0.93</v>
      </c>
      <c r="L36" s="5">
        <v>0.55100000000000005</v>
      </c>
      <c r="M36" s="5">
        <v>0.73699999999999999</v>
      </c>
      <c r="N36" s="4">
        <v>0.63300000000000001</v>
      </c>
      <c r="O36" s="5">
        <v>0.35799999999999998</v>
      </c>
      <c r="P36" s="5">
        <v>0.5</v>
      </c>
      <c r="Q36" s="4">
        <v>-4.0000000000000001E-3</v>
      </c>
      <c r="R36" s="5">
        <v>4.0000000000000001E-3</v>
      </c>
      <c r="S36" s="5">
        <v>1</v>
      </c>
      <c r="T36" s="5">
        <v>0</v>
      </c>
      <c r="U36" s="4">
        <v>0</v>
      </c>
      <c r="V36" s="5">
        <v>0.93</v>
      </c>
      <c r="W36" s="5">
        <v>-9.67</v>
      </c>
      <c r="X36" s="5">
        <v>-0.44700000000000001</v>
      </c>
      <c r="Y36" s="5">
        <v>-2.7E-2</v>
      </c>
      <c r="Z36" s="5">
        <v>0.41799999999999998</v>
      </c>
      <c r="AA36" s="5">
        <v>8.2330000000000005</v>
      </c>
      <c r="AB36" s="8">
        <v>0.98299999999999998</v>
      </c>
      <c r="AC36" s="9">
        <v>0.94699999999999995</v>
      </c>
      <c r="AD36" s="9">
        <v>0.98799999999999999</v>
      </c>
      <c r="AE36" s="4">
        <v>0.96</v>
      </c>
      <c r="AF36" s="5">
        <v>0.56999999999999995</v>
      </c>
      <c r="AG36" s="5">
        <v>0.76</v>
      </c>
      <c r="AH36" s="4">
        <v>0.65100000000000002</v>
      </c>
      <c r="AI36" s="5">
        <v>0.36699999999999999</v>
      </c>
      <c r="AJ36" s="5">
        <v>0.51500000000000001</v>
      </c>
      <c r="AK36" s="4">
        <v>3.0000000000000001E-3</v>
      </c>
      <c r="AL36" s="5">
        <v>4.0000000000000001E-3</v>
      </c>
      <c r="AM36" s="5">
        <v>1</v>
      </c>
      <c r="AN36" s="5">
        <v>0</v>
      </c>
      <c r="AO36" s="4">
        <v>1E-3</v>
      </c>
      <c r="AP36" s="5">
        <v>0.96</v>
      </c>
      <c r="AQ36" s="5">
        <v>-9.8529999999999998</v>
      </c>
      <c r="AR36" s="5">
        <v>-0.45800000000000002</v>
      </c>
      <c r="AS36" s="5">
        <v>-2.9000000000000001E-2</v>
      </c>
      <c r="AT36" s="5">
        <v>0.42899999999999999</v>
      </c>
      <c r="AU36" s="5">
        <v>9.2810000000000006</v>
      </c>
      <c r="AV36" s="4">
        <v>203.15</v>
      </c>
      <c r="AW36" s="5">
        <v>39.200000000000003</v>
      </c>
      <c r="AX36" s="5">
        <v>-6.84</v>
      </c>
      <c r="AY36" s="5">
        <v>-28.53</v>
      </c>
      <c r="AZ36" s="5">
        <v>-57.15</v>
      </c>
      <c r="BA36" s="5">
        <v>2.95</v>
      </c>
      <c r="BB36" s="5">
        <v>454.97</v>
      </c>
      <c r="BC36" s="5" t="s">
        <v>62</v>
      </c>
      <c r="BD36" s="5" t="s">
        <v>62</v>
      </c>
      <c r="BE36" s="5">
        <v>-35.630000000000003</v>
      </c>
      <c r="BF36" s="5">
        <v>-10.38</v>
      </c>
      <c r="BG36" s="12">
        <v>11.901999999999999</v>
      </c>
      <c r="BH36" s="5">
        <v>0.82799999999999996</v>
      </c>
      <c r="BI36" s="5">
        <v>-1.7000000000000001E-2</v>
      </c>
      <c r="BJ36" s="5">
        <v>-8.2000000000000003E-2</v>
      </c>
      <c r="BK36" s="5">
        <v>-0.245</v>
      </c>
      <c r="BL36" s="5">
        <v>7.0000000000000001E-3</v>
      </c>
      <c r="BM36" s="5">
        <v>5.2519999999999998</v>
      </c>
      <c r="BN36" s="5" t="s">
        <v>62</v>
      </c>
      <c r="BO36" s="5" t="s">
        <v>62</v>
      </c>
      <c r="BP36" s="5">
        <v>-0.104</v>
      </c>
      <c r="BQ36" s="5">
        <v>-2.7E-2</v>
      </c>
    </row>
    <row r="37" spans="1:69" x14ac:dyDescent="0.25">
      <c r="A37">
        <v>2005</v>
      </c>
      <c r="B37" t="s">
        <v>58</v>
      </c>
      <c r="C37" t="s">
        <v>65</v>
      </c>
      <c r="D37" t="s">
        <v>66</v>
      </c>
      <c r="E37" t="s">
        <v>61</v>
      </c>
      <c r="F37" s="2">
        <v>626286</v>
      </c>
      <c r="G37">
        <v>626451</v>
      </c>
      <c r="H37" s="8">
        <v>0.98699999999999999</v>
      </c>
      <c r="I37" s="9">
        <v>0.94399999999999995</v>
      </c>
      <c r="J37" s="9">
        <v>0.99099999999999999</v>
      </c>
      <c r="K37" s="4">
        <v>0.93100000000000005</v>
      </c>
      <c r="L37" s="5">
        <v>0.55800000000000005</v>
      </c>
      <c r="M37" s="5">
        <v>0.73799999999999999</v>
      </c>
      <c r="N37" s="4">
        <v>0.64400000000000002</v>
      </c>
      <c r="O37" s="5">
        <v>0.36499999999999999</v>
      </c>
      <c r="P37" s="5">
        <v>0.51400000000000001</v>
      </c>
      <c r="Q37" s="4">
        <v>-3.0000000000000001E-3</v>
      </c>
      <c r="R37" s="5">
        <v>3.0000000000000001E-3</v>
      </c>
      <c r="S37" s="5">
        <v>1</v>
      </c>
      <c r="T37" s="5">
        <v>0</v>
      </c>
      <c r="U37" s="4">
        <v>0</v>
      </c>
      <c r="V37" s="5">
        <v>0.93100000000000005</v>
      </c>
      <c r="W37" s="5">
        <v>-12.089</v>
      </c>
      <c r="X37" s="5">
        <v>-0.46</v>
      </c>
      <c r="Y37" s="5">
        <v>-2.3E-2</v>
      </c>
      <c r="Z37" s="5">
        <v>0.44</v>
      </c>
      <c r="AA37" s="5">
        <v>11.194000000000001</v>
      </c>
      <c r="AB37" s="8">
        <v>0.98599999999999999</v>
      </c>
      <c r="AC37" s="9">
        <v>0.94</v>
      </c>
      <c r="AD37" s="9">
        <v>0.99099999999999999</v>
      </c>
      <c r="AE37" s="4">
        <v>0.95699999999999996</v>
      </c>
      <c r="AF37" s="5">
        <v>0.57399999999999995</v>
      </c>
      <c r="AG37" s="5">
        <v>0.75700000000000001</v>
      </c>
      <c r="AH37" s="4">
        <v>0.66</v>
      </c>
      <c r="AI37" s="5">
        <v>0.372</v>
      </c>
      <c r="AJ37" s="5">
        <v>0.52700000000000002</v>
      </c>
      <c r="AK37" s="4">
        <v>2E-3</v>
      </c>
      <c r="AL37" s="5">
        <v>4.0000000000000001E-3</v>
      </c>
      <c r="AM37" s="5">
        <v>1</v>
      </c>
      <c r="AN37" s="5">
        <v>0</v>
      </c>
      <c r="AO37" s="4">
        <v>1E-3</v>
      </c>
      <c r="AP37" s="5">
        <v>0.95699999999999996</v>
      </c>
      <c r="AQ37" s="5">
        <v>-12.209</v>
      </c>
      <c r="AR37" s="5">
        <v>-0.47</v>
      </c>
      <c r="AS37" s="5">
        <v>-2.4E-2</v>
      </c>
      <c r="AT37" s="5">
        <v>0.44900000000000001</v>
      </c>
      <c r="AU37" s="5">
        <v>11.404</v>
      </c>
      <c r="AV37" s="4">
        <v>190.77</v>
      </c>
      <c r="AW37" s="5">
        <v>40.729999999999997</v>
      </c>
      <c r="AX37" s="5">
        <v>-6.03</v>
      </c>
      <c r="AY37" s="5">
        <v>-25.55</v>
      </c>
      <c r="AZ37" s="5">
        <v>-65.34</v>
      </c>
      <c r="BA37" s="5">
        <v>4.13</v>
      </c>
      <c r="BB37" s="5">
        <v>508.83</v>
      </c>
      <c r="BC37" s="5" t="s">
        <v>62</v>
      </c>
      <c r="BD37" s="5" t="s">
        <v>62</v>
      </c>
      <c r="BE37" s="5">
        <v>-42.55</v>
      </c>
      <c r="BF37" s="5">
        <v>-14.11</v>
      </c>
      <c r="BG37" s="12">
        <v>11.603</v>
      </c>
      <c r="BH37" s="5">
        <v>0.81899999999999995</v>
      </c>
      <c r="BI37" s="5">
        <v>-1.4999999999999999E-2</v>
      </c>
      <c r="BJ37" s="5">
        <v>-7.1999999999999995E-2</v>
      </c>
      <c r="BK37" s="5">
        <v>-0.26700000000000002</v>
      </c>
      <c r="BL37" s="5">
        <v>8.9999999999999993E-3</v>
      </c>
      <c r="BM37" s="5">
        <v>6.0090000000000003</v>
      </c>
      <c r="BN37" s="5" t="s">
        <v>62</v>
      </c>
      <c r="BO37" s="5" t="s">
        <v>62</v>
      </c>
      <c r="BP37" s="5">
        <v>-0.11700000000000001</v>
      </c>
      <c r="BQ37" s="5">
        <v>-3.5000000000000003E-2</v>
      </c>
    </row>
    <row r="38" spans="1:69" x14ac:dyDescent="0.25">
      <c r="A38">
        <v>2006</v>
      </c>
      <c r="B38" t="s">
        <v>58</v>
      </c>
      <c r="C38" t="s">
        <v>65</v>
      </c>
      <c r="D38" t="s">
        <v>66</v>
      </c>
      <c r="E38" t="s">
        <v>61</v>
      </c>
      <c r="F38" s="2">
        <v>597292</v>
      </c>
      <c r="G38">
        <v>597446</v>
      </c>
      <c r="H38" s="8">
        <v>0.98599999999999999</v>
      </c>
      <c r="I38" s="9">
        <v>0.94</v>
      </c>
      <c r="J38" s="9">
        <v>0.99</v>
      </c>
      <c r="K38" s="4">
        <v>0.94699999999999995</v>
      </c>
      <c r="L38" s="5">
        <v>0.55000000000000004</v>
      </c>
      <c r="M38" s="5">
        <v>0.76</v>
      </c>
      <c r="N38" s="4">
        <v>0.64600000000000002</v>
      </c>
      <c r="O38" s="5">
        <v>0.36299999999999999</v>
      </c>
      <c r="P38" s="5">
        <v>0.51700000000000002</v>
      </c>
      <c r="Q38" s="4">
        <v>-3.0000000000000001E-3</v>
      </c>
      <c r="R38" s="5">
        <v>4.0000000000000001E-3</v>
      </c>
      <c r="S38" s="5">
        <v>1</v>
      </c>
      <c r="T38" s="5">
        <v>0</v>
      </c>
      <c r="U38" s="4">
        <v>0</v>
      </c>
      <c r="V38" s="5">
        <v>0.94699999999999995</v>
      </c>
      <c r="W38" s="5">
        <v>-10.958</v>
      </c>
      <c r="X38" s="5">
        <v>-0.45300000000000001</v>
      </c>
      <c r="Y38" s="5">
        <v>-2.1000000000000001E-2</v>
      </c>
      <c r="Z38" s="5">
        <v>0.439</v>
      </c>
      <c r="AA38" s="5">
        <v>9.7100000000000009</v>
      </c>
      <c r="AB38" s="8">
        <v>0.98499999999999999</v>
      </c>
      <c r="AC38" s="9">
        <v>0.93600000000000005</v>
      </c>
      <c r="AD38" s="9">
        <v>0.99</v>
      </c>
      <c r="AE38" s="4">
        <v>0.97499999999999998</v>
      </c>
      <c r="AF38" s="5">
        <v>0.56599999999999995</v>
      </c>
      <c r="AG38" s="5">
        <v>0.78200000000000003</v>
      </c>
      <c r="AH38" s="4">
        <v>0.66300000000000003</v>
      </c>
      <c r="AI38" s="5">
        <v>0.371</v>
      </c>
      <c r="AJ38" s="5">
        <v>0.53100000000000003</v>
      </c>
      <c r="AK38" s="4">
        <v>3.0000000000000001E-3</v>
      </c>
      <c r="AL38" s="5">
        <v>4.0000000000000001E-3</v>
      </c>
      <c r="AM38" s="5">
        <v>1</v>
      </c>
      <c r="AN38" s="5">
        <v>0</v>
      </c>
      <c r="AO38" s="4">
        <v>1E-3</v>
      </c>
      <c r="AP38" s="5">
        <v>0.97499999999999998</v>
      </c>
      <c r="AQ38" s="5">
        <v>-10.978999999999999</v>
      </c>
      <c r="AR38" s="5">
        <v>-0.46300000000000002</v>
      </c>
      <c r="AS38" s="5">
        <v>-2.1000000000000001E-2</v>
      </c>
      <c r="AT38" s="5">
        <v>0.44900000000000001</v>
      </c>
      <c r="AU38" s="5">
        <v>10.065</v>
      </c>
      <c r="AV38" s="4">
        <v>218.28</v>
      </c>
      <c r="AW38" s="5">
        <v>36.69</v>
      </c>
      <c r="AX38" s="5" t="s">
        <v>62</v>
      </c>
      <c r="AY38" s="5">
        <v>-22.31</v>
      </c>
      <c r="AZ38" s="5">
        <v>-55.8</v>
      </c>
      <c r="BA38" s="5">
        <v>4.63</v>
      </c>
      <c r="BB38" s="5">
        <v>490.99</v>
      </c>
      <c r="BC38" s="5" t="s">
        <v>62</v>
      </c>
      <c r="BD38" s="5" t="s">
        <v>62</v>
      </c>
      <c r="BE38" s="5">
        <v>-42.45</v>
      </c>
      <c r="BF38" s="5">
        <v>-11.93</v>
      </c>
      <c r="BG38" s="12">
        <v>12.193</v>
      </c>
      <c r="BH38" s="5">
        <v>0.81499999999999995</v>
      </c>
      <c r="BI38" s="5" t="s">
        <v>62</v>
      </c>
      <c r="BJ38" s="5">
        <v>-6.6000000000000003E-2</v>
      </c>
      <c r="BK38" s="5">
        <v>-0.24099999999999999</v>
      </c>
      <c r="BL38" s="5">
        <v>1.0999999999999999E-2</v>
      </c>
      <c r="BM38" s="5">
        <v>5.9349999999999996</v>
      </c>
      <c r="BN38" s="5" t="s">
        <v>62</v>
      </c>
      <c r="BO38" s="5" t="s">
        <v>62</v>
      </c>
      <c r="BP38" s="5">
        <v>-0.126</v>
      </c>
      <c r="BQ38" s="5">
        <v>-2.9000000000000001E-2</v>
      </c>
    </row>
    <row r="39" spans="1:69" x14ac:dyDescent="0.25">
      <c r="A39">
        <v>2007</v>
      </c>
      <c r="B39" t="s">
        <v>58</v>
      </c>
      <c r="C39" t="s">
        <v>65</v>
      </c>
      <c r="D39" t="s">
        <v>66</v>
      </c>
      <c r="E39" t="s">
        <v>61</v>
      </c>
      <c r="F39" s="2">
        <v>641714</v>
      </c>
      <c r="G39">
        <v>641869</v>
      </c>
      <c r="H39" s="8">
        <v>0.98099999999999998</v>
      </c>
      <c r="I39" s="9">
        <v>0.93600000000000005</v>
      </c>
      <c r="J39" s="9">
        <v>0.98699999999999999</v>
      </c>
      <c r="K39" s="4">
        <v>0.94599999999999995</v>
      </c>
      <c r="L39" s="5">
        <v>0.58099999999999996</v>
      </c>
      <c r="M39" s="5">
        <v>0.73899999999999999</v>
      </c>
      <c r="N39" s="4">
        <v>0.65100000000000002</v>
      </c>
      <c r="O39" s="5">
        <v>0.378</v>
      </c>
      <c r="P39" s="5">
        <v>0.51400000000000001</v>
      </c>
      <c r="Q39" s="4">
        <v>-4.0000000000000001E-3</v>
      </c>
      <c r="R39" s="5">
        <v>4.0000000000000001E-3</v>
      </c>
      <c r="S39" s="5">
        <v>1</v>
      </c>
      <c r="T39" s="5">
        <v>0</v>
      </c>
      <c r="U39" s="4">
        <v>0</v>
      </c>
      <c r="V39" s="5">
        <v>0.94599999999999995</v>
      </c>
      <c r="W39" s="5">
        <v>-9.8699999999999992</v>
      </c>
      <c r="X39" s="5">
        <v>-0.46100000000000002</v>
      </c>
      <c r="Y39" s="5">
        <v>-2.4E-2</v>
      </c>
      <c r="Z39" s="5">
        <v>0.441</v>
      </c>
      <c r="AA39" s="5">
        <v>11.449</v>
      </c>
      <c r="AB39" s="8">
        <v>0.98</v>
      </c>
      <c r="AC39" s="9">
        <v>0.93100000000000005</v>
      </c>
      <c r="AD39" s="9">
        <v>0.98599999999999999</v>
      </c>
      <c r="AE39" s="4">
        <v>0.97599999999999998</v>
      </c>
      <c r="AF39" s="5">
        <v>0.60399999999999998</v>
      </c>
      <c r="AG39" s="5">
        <v>0.75900000000000001</v>
      </c>
      <c r="AH39" s="4">
        <v>0.66900000000000004</v>
      </c>
      <c r="AI39" s="5">
        <v>0.38700000000000001</v>
      </c>
      <c r="AJ39" s="5">
        <v>0.52800000000000002</v>
      </c>
      <c r="AK39" s="4">
        <v>1E-3</v>
      </c>
      <c r="AL39" s="5">
        <v>4.0000000000000001E-3</v>
      </c>
      <c r="AM39" s="5">
        <v>1</v>
      </c>
      <c r="AN39" s="5">
        <v>0</v>
      </c>
      <c r="AO39" s="4">
        <v>0</v>
      </c>
      <c r="AP39" s="5">
        <v>0.97599999999999998</v>
      </c>
      <c r="AQ39" s="5">
        <v>-9.8870000000000005</v>
      </c>
      <c r="AR39" s="5">
        <v>-0.47199999999999998</v>
      </c>
      <c r="AS39" s="5">
        <v>-2.5999999999999999E-2</v>
      </c>
      <c r="AT39" s="5">
        <v>0.45200000000000001</v>
      </c>
      <c r="AU39" s="5">
        <v>11.457000000000001</v>
      </c>
      <c r="AV39" s="4">
        <v>245.01</v>
      </c>
      <c r="AW39" s="5">
        <v>37.24</v>
      </c>
      <c r="AX39" s="5" t="s">
        <v>62</v>
      </c>
      <c r="AY39" s="5">
        <v>-27.13</v>
      </c>
      <c r="AZ39" s="5">
        <v>-54.27</v>
      </c>
      <c r="BA39" s="5">
        <v>4.62</v>
      </c>
      <c r="BB39" s="5">
        <v>505.62</v>
      </c>
      <c r="BC39" s="5" t="s">
        <v>62</v>
      </c>
      <c r="BD39" s="5" t="s">
        <v>62</v>
      </c>
      <c r="BE39" s="5">
        <v>-49.55</v>
      </c>
      <c r="BF39" s="5">
        <v>-11.6</v>
      </c>
      <c r="BG39" s="12">
        <v>11.57</v>
      </c>
      <c r="BH39" s="5">
        <v>0.70799999999999996</v>
      </c>
      <c r="BI39" s="5" t="s">
        <v>62</v>
      </c>
      <c r="BJ39" s="5">
        <v>-7.6999999999999999E-2</v>
      </c>
      <c r="BK39" s="5">
        <v>-0.22</v>
      </c>
      <c r="BL39" s="5">
        <v>0.01</v>
      </c>
      <c r="BM39" s="5">
        <v>5.0650000000000004</v>
      </c>
      <c r="BN39" s="5" t="s">
        <v>62</v>
      </c>
      <c r="BO39" s="5" t="s">
        <v>62</v>
      </c>
      <c r="BP39" s="5">
        <v>-0.14199999999999999</v>
      </c>
      <c r="BQ39" s="5">
        <v>-2.7E-2</v>
      </c>
    </row>
    <row r="40" spans="1:69" x14ac:dyDescent="0.25">
      <c r="A40">
        <v>2008</v>
      </c>
      <c r="B40" t="s">
        <v>58</v>
      </c>
      <c r="C40" t="s">
        <v>65</v>
      </c>
      <c r="D40" t="s">
        <v>66</v>
      </c>
      <c r="E40" t="s">
        <v>61</v>
      </c>
      <c r="F40" s="2">
        <v>602318</v>
      </c>
      <c r="G40">
        <v>602483</v>
      </c>
      <c r="H40" s="8">
        <v>0.98199999999999998</v>
      </c>
      <c r="I40" s="9">
        <v>0.93700000000000006</v>
      </c>
      <c r="J40" s="9">
        <v>0.98799999999999999</v>
      </c>
      <c r="K40" s="4">
        <v>0.93400000000000005</v>
      </c>
      <c r="L40" s="5">
        <v>0.57899999999999996</v>
      </c>
      <c r="M40" s="5">
        <v>0.71899999999999997</v>
      </c>
      <c r="N40" s="4">
        <v>0.64200000000000002</v>
      </c>
      <c r="O40" s="5">
        <v>0.375</v>
      </c>
      <c r="P40" s="5">
        <v>0.502</v>
      </c>
      <c r="Q40" s="4">
        <v>-4.0000000000000001E-3</v>
      </c>
      <c r="R40" s="5">
        <v>4.0000000000000001E-3</v>
      </c>
      <c r="S40" s="5">
        <v>1</v>
      </c>
      <c r="T40" s="5">
        <v>0</v>
      </c>
      <c r="U40" s="4">
        <v>0</v>
      </c>
      <c r="V40" s="5">
        <v>0.93400000000000005</v>
      </c>
      <c r="W40" s="5">
        <v>-9.9870000000000001</v>
      </c>
      <c r="X40" s="5">
        <v>-0.45600000000000002</v>
      </c>
      <c r="Y40" s="5">
        <v>-2.7E-2</v>
      </c>
      <c r="Z40" s="5">
        <v>0.435</v>
      </c>
      <c r="AA40" s="5">
        <v>8.8290000000000006</v>
      </c>
      <c r="AB40" s="8">
        <v>0.98099999999999998</v>
      </c>
      <c r="AC40" s="9">
        <v>0.93200000000000005</v>
      </c>
      <c r="AD40" s="9">
        <v>0.98699999999999999</v>
      </c>
      <c r="AE40" s="4">
        <v>0.96199999999999997</v>
      </c>
      <c r="AF40" s="5">
        <v>0.59899999999999998</v>
      </c>
      <c r="AG40" s="5">
        <v>0.73899999999999999</v>
      </c>
      <c r="AH40" s="4">
        <v>0.65800000000000003</v>
      </c>
      <c r="AI40" s="5">
        <v>0.38300000000000001</v>
      </c>
      <c r="AJ40" s="5">
        <v>0.51400000000000001</v>
      </c>
      <c r="AK40" s="4">
        <v>2E-3</v>
      </c>
      <c r="AL40" s="5">
        <v>4.0000000000000001E-3</v>
      </c>
      <c r="AM40" s="5">
        <v>1</v>
      </c>
      <c r="AN40" s="5">
        <v>0</v>
      </c>
      <c r="AO40" s="4">
        <v>1E-3</v>
      </c>
      <c r="AP40" s="5">
        <v>0.96199999999999997</v>
      </c>
      <c r="AQ40" s="5">
        <v>-10.773</v>
      </c>
      <c r="AR40" s="5">
        <v>-0.46500000000000002</v>
      </c>
      <c r="AS40" s="5">
        <v>-2.7E-2</v>
      </c>
      <c r="AT40" s="5">
        <v>0.44500000000000001</v>
      </c>
      <c r="AU40" s="5">
        <v>9.6739999999999995</v>
      </c>
      <c r="AV40" s="4">
        <v>209.48</v>
      </c>
      <c r="AW40" s="5">
        <v>32.770000000000003</v>
      </c>
      <c r="AX40" s="5" t="s">
        <v>62</v>
      </c>
      <c r="AY40" s="5">
        <v>-18.36</v>
      </c>
      <c r="AZ40" s="5">
        <v>-60.44</v>
      </c>
      <c r="BA40" s="5">
        <v>6.97</v>
      </c>
      <c r="BB40" s="5">
        <v>485.9</v>
      </c>
      <c r="BC40" s="5">
        <v>-4.58</v>
      </c>
      <c r="BD40" s="5" t="s">
        <v>62</v>
      </c>
      <c r="BE40" s="5">
        <v>-28.26</v>
      </c>
      <c r="BF40" s="5">
        <v>-6.94</v>
      </c>
      <c r="BG40" s="12">
        <v>11.345000000000001</v>
      </c>
      <c r="BH40" s="5">
        <v>0.65200000000000002</v>
      </c>
      <c r="BI40" s="5" t="s">
        <v>62</v>
      </c>
      <c r="BJ40" s="5">
        <v>-5.3999999999999999E-2</v>
      </c>
      <c r="BK40" s="5">
        <v>-0.252</v>
      </c>
      <c r="BL40" s="5">
        <v>1.4999999999999999E-2</v>
      </c>
      <c r="BM40" s="5">
        <v>5.1070000000000002</v>
      </c>
      <c r="BN40" s="5">
        <v>-6.8000000000000005E-2</v>
      </c>
      <c r="BO40" s="5" t="s">
        <v>62</v>
      </c>
      <c r="BP40" s="5">
        <v>-0.17799999999999999</v>
      </c>
      <c r="BQ40" s="5">
        <v>-0.106</v>
      </c>
    </row>
    <row r="41" spans="1:69" x14ac:dyDescent="0.25">
      <c r="A41">
        <v>2009</v>
      </c>
      <c r="B41" t="s">
        <v>58</v>
      </c>
      <c r="C41" t="s">
        <v>65</v>
      </c>
      <c r="D41" t="s">
        <v>66</v>
      </c>
      <c r="E41" t="s">
        <v>61</v>
      </c>
      <c r="F41" s="2">
        <v>660699</v>
      </c>
      <c r="G41">
        <v>660855</v>
      </c>
      <c r="H41" s="8">
        <v>0.98499999999999999</v>
      </c>
      <c r="I41" s="9">
        <v>0.93500000000000005</v>
      </c>
      <c r="J41" s="9">
        <v>0.99099999999999999</v>
      </c>
      <c r="K41" s="4">
        <v>0.93899999999999995</v>
      </c>
      <c r="L41" s="5">
        <v>0.625</v>
      </c>
      <c r="M41" s="5">
        <v>0.7</v>
      </c>
      <c r="N41" s="4">
        <v>0.65100000000000002</v>
      </c>
      <c r="O41" s="5">
        <v>0.40300000000000002</v>
      </c>
      <c r="P41" s="5">
        <v>0.496</v>
      </c>
      <c r="Q41" s="4">
        <v>-3.0000000000000001E-3</v>
      </c>
      <c r="R41" s="5">
        <v>4.0000000000000001E-3</v>
      </c>
      <c r="S41" s="5">
        <v>1</v>
      </c>
      <c r="T41" s="5">
        <v>0</v>
      </c>
      <c r="U41" s="4">
        <v>0</v>
      </c>
      <c r="V41" s="5">
        <v>0.93899999999999995</v>
      </c>
      <c r="W41" s="5">
        <v>-11.127000000000001</v>
      </c>
      <c r="X41" s="5">
        <v>-0.46400000000000002</v>
      </c>
      <c r="Y41" s="5">
        <v>-2.5999999999999999E-2</v>
      </c>
      <c r="Z41" s="5">
        <v>0.44600000000000001</v>
      </c>
      <c r="AA41" s="5">
        <v>8.1270000000000007</v>
      </c>
      <c r="AB41" s="8">
        <v>0.98399999999999999</v>
      </c>
      <c r="AC41" s="9">
        <v>0.93100000000000005</v>
      </c>
      <c r="AD41" s="9">
        <v>0.99</v>
      </c>
      <c r="AE41" s="4">
        <v>0.96699999999999997</v>
      </c>
      <c r="AF41" s="5">
        <v>0.64400000000000002</v>
      </c>
      <c r="AG41" s="5">
        <v>0.72</v>
      </c>
      <c r="AH41" s="4">
        <v>0.66800000000000004</v>
      </c>
      <c r="AI41" s="5">
        <v>0.41199999999999998</v>
      </c>
      <c r="AJ41" s="5">
        <v>0.50900000000000001</v>
      </c>
      <c r="AK41" s="4">
        <v>3.0000000000000001E-3</v>
      </c>
      <c r="AL41" s="5">
        <v>4.0000000000000001E-3</v>
      </c>
      <c r="AM41" s="5">
        <v>1</v>
      </c>
      <c r="AN41" s="5">
        <v>0</v>
      </c>
      <c r="AO41" s="4">
        <v>1E-3</v>
      </c>
      <c r="AP41" s="5">
        <v>0.96699999999999997</v>
      </c>
      <c r="AQ41" s="5">
        <v>-11.273</v>
      </c>
      <c r="AR41" s="5">
        <v>-0.47499999999999998</v>
      </c>
      <c r="AS41" s="5">
        <v>-2.5999999999999999E-2</v>
      </c>
      <c r="AT41" s="5">
        <v>0.45800000000000002</v>
      </c>
      <c r="AU41" s="5">
        <v>9.3879999999999999</v>
      </c>
      <c r="AV41" s="4">
        <v>207.12</v>
      </c>
      <c r="AW41" s="5">
        <v>40.17</v>
      </c>
      <c r="AX41" s="5" t="s">
        <v>62</v>
      </c>
      <c r="AY41" s="5">
        <v>-18</v>
      </c>
      <c r="AZ41" s="5">
        <v>-61.68</v>
      </c>
      <c r="BA41" s="5">
        <v>3.72</v>
      </c>
      <c r="BB41" s="5">
        <v>515.47</v>
      </c>
      <c r="BC41" s="5" t="s">
        <v>62</v>
      </c>
      <c r="BD41" s="5" t="s">
        <v>62</v>
      </c>
      <c r="BE41" s="5">
        <v>-46.34</v>
      </c>
      <c r="BF41" s="5">
        <v>-17.850000000000001</v>
      </c>
      <c r="BG41" s="12">
        <v>12.087999999999999</v>
      </c>
      <c r="BH41" s="5">
        <v>0.78500000000000003</v>
      </c>
      <c r="BI41" s="5" t="s">
        <v>62</v>
      </c>
      <c r="BJ41" s="5">
        <v>-5.0999999999999997E-2</v>
      </c>
      <c r="BK41" s="5">
        <v>-0.23599999999999999</v>
      </c>
      <c r="BL41" s="5">
        <v>8.0000000000000002E-3</v>
      </c>
      <c r="BM41" s="5">
        <v>5.5570000000000004</v>
      </c>
      <c r="BN41" s="5" t="s">
        <v>62</v>
      </c>
      <c r="BO41" s="5" t="s">
        <v>62</v>
      </c>
      <c r="BP41" s="5">
        <v>-0.128</v>
      </c>
      <c r="BQ41" s="5">
        <v>-4.1000000000000002E-2</v>
      </c>
    </row>
    <row r="42" spans="1:69" x14ac:dyDescent="0.25">
      <c r="A42">
        <v>2010</v>
      </c>
      <c r="B42" t="s">
        <v>58</v>
      </c>
      <c r="C42" t="s">
        <v>65</v>
      </c>
      <c r="D42" t="s">
        <v>66</v>
      </c>
      <c r="E42" t="s">
        <v>61</v>
      </c>
      <c r="F42" s="2">
        <v>590757</v>
      </c>
      <c r="G42">
        <v>590922</v>
      </c>
      <c r="H42" s="8">
        <v>0.98699999999999999</v>
      </c>
      <c r="I42" s="9">
        <v>0.94099999999999995</v>
      </c>
      <c r="J42" s="9">
        <v>0.99199999999999999</v>
      </c>
      <c r="K42" s="4">
        <v>0.92500000000000004</v>
      </c>
      <c r="L42" s="5">
        <v>0.622</v>
      </c>
      <c r="M42" s="5">
        <v>0.67300000000000004</v>
      </c>
      <c r="N42" s="4">
        <v>0.64500000000000002</v>
      </c>
      <c r="O42" s="5">
        <v>0.39700000000000002</v>
      </c>
      <c r="P42" s="5">
        <v>0.48499999999999999</v>
      </c>
      <c r="Q42" s="4">
        <v>-3.0000000000000001E-3</v>
      </c>
      <c r="R42" s="5">
        <v>4.0000000000000001E-3</v>
      </c>
      <c r="S42" s="5">
        <v>1</v>
      </c>
      <c r="T42" s="5">
        <v>0</v>
      </c>
      <c r="U42" s="4">
        <v>0</v>
      </c>
      <c r="V42" s="5">
        <v>0.92500000000000004</v>
      </c>
      <c r="W42" s="5">
        <v>-7.806</v>
      </c>
      <c r="X42" s="5">
        <v>-0.46700000000000003</v>
      </c>
      <c r="Y42" s="5">
        <v>-2.3E-2</v>
      </c>
      <c r="Z42" s="5">
        <v>0.442</v>
      </c>
      <c r="AA42" s="5">
        <v>8.9640000000000004</v>
      </c>
      <c r="AB42" s="8">
        <v>0.98599999999999999</v>
      </c>
      <c r="AC42" s="9">
        <v>0.93700000000000006</v>
      </c>
      <c r="AD42" s="9">
        <v>0.99199999999999999</v>
      </c>
      <c r="AE42" s="4">
        <v>0.95399999999999996</v>
      </c>
      <c r="AF42" s="5">
        <v>0.64300000000000002</v>
      </c>
      <c r="AG42" s="5">
        <v>0.69299999999999995</v>
      </c>
      <c r="AH42" s="4">
        <v>0.66200000000000003</v>
      </c>
      <c r="AI42" s="5">
        <v>0.40699999999999997</v>
      </c>
      <c r="AJ42" s="5">
        <v>0.498</v>
      </c>
      <c r="AK42" s="4">
        <v>2E-3</v>
      </c>
      <c r="AL42" s="5">
        <v>4.0000000000000001E-3</v>
      </c>
      <c r="AM42" s="5">
        <v>1</v>
      </c>
      <c r="AN42" s="5">
        <v>0</v>
      </c>
      <c r="AO42" s="4">
        <v>1E-3</v>
      </c>
      <c r="AP42" s="5">
        <v>0.95399999999999996</v>
      </c>
      <c r="AQ42" s="5">
        <v>-8.1560000000000006</v>
      </c>
      <c r="AR42" s="5">
        <v>-0.47799999999999998</v>
      </c>
      <c r="AS42" s="5">
        <v>-2.3E-2</v>
      </c>
      <c r="AT42" s="5">
        <v>0.45200000000000001</v>
      </c>
      <c r="AU42" s="5">
        <v>11.313000000000001</v>
      </c>
      <c r="AV42" s="4">
        <v>150.62</v>
      </c>
      <c r="AW42" s="5">
        <v>37.369999999999997</v>
      </c>
      <c r="AX42" s="5">
        <v>-8.5299999999999994</v>
      </c>
      <c r="AY42" s="5">
        <v>-4.71</v>
      </c>
      <c r="AZ42" s="5">
        <v>-73.05</v>
      </c>
      <c r="BA42" s="5">
        <v>5.05</v>
      </c>
      <c r="BB42" s="5">
        <v>465.62</v>
      </c>
      <c r="BC42" s="5" t="s">
        <v>62</v>
      </c>
      <c r="BD42" s="5" t="s">
        <v>62</v>
      </c>
      <c r="BE42" s="5">
        <v>-53.45</v>
      </c>
      <c r="BF42" s="5">
        <v>-21.02</v>
      </c>
      <c r="BG42" s="12">
        <v>11.336</v>
      </c>
      <c r="BH42" s="5">
        <v>0.73599999999999999</v>
      </c>
      <c r="BI42" s="5">
        <v>-2.1000000000000001E-2</v>
      </c>
      <c r="BJ42" s="5">
        <v>-1.2999999999999999E-2</v>
      </c>
      <c r="BK42" s="5">
        <v>-0.316</v>
      </c>
      <c r="BL42" s="5">
        <v>1.0999999999999999E-2</v>
      </c>
      <c r="BM42" s="5">
        <v>5.7279999999999998</v>
      </c>
      <c r="BN42" s="5" t="s">
        <v>62</v>
      </c>
      <c r="BO42" s="5" t="s">
        <v>62</v>
      </c>
      <c r="BP42" s="5">
        <v>-0.158</v>
      </c>
      <c r="BQ42" s="5">
        <v>-5.3999999999999999E-2</v>
      </c>
    </row>
    <row r="43" spans="1:69" x14ac:dyDescent="0.25">
      <c r="A43">
        <v>2011</v>
      </c>
      <c r="B43" t="s">
        <v>58</v>
      </c>
      <c r="C43" t="s">
        <v>65</v>
      </c>
      <c r="D43" t="s">
        <v>66</v>
      </c>
      <c r="E43" t="s">
        <v>61</v>
      </c>
      <c r="F43" s="2">
        <v>690513</v>
      </c>
      <c r="G43">
        <v>690669</v>
      </c>
      <c r="H43" s="8">
        <v>0.97899999999999998</v>
      </c>
      <c r="I43" s="9">
        <v>0.93200000000000005</v>
      </c>
      <c r="J43" s="9">
        <v>0.98499999999999999</v>
      </c>
      <c r="K43" s="4">
        <v>0.97</v>
      </c>
      <c r="L43" s="5">
        <v>0.59299999999999997</v>
      </c>
      <c r="M43" s="5">
        <v>0.75800000000000001</v>
      </c>
      <c r="N43" s="4">
        <v>0.68</v>
      </c>
      <c r="O43" s="5">
        <v>0.4</v>
      </c>
      <c r="P43" s="5">
        <v>0.53300000000000003</v>
      </c>
      <c r="Q43" s="4">
        <v>-5.0000000000000001E-3</v>
      </c>
      <c r="R43" s="5">
        <v>4.0000000000000001E-3</v>
      </c>
      <c r="S43" s="5">
        <v>1</v>
      </c>
      <c r="T43" s="5">
        <v>0</v>
      </c>
      <c r="U43" s="4">
        <v>0</v>
      </c>
      <c r="V43" s="5">
        <v>0.97</v>
      </c>
      <c r="W43" s="5">
        <v>-8.2520000000000007</v>
      </c>
      <c r="X43" s="5">
        <v>-0.48399999999999999</v>
      </c>
      <c r="Y43" s="5">
        <v>-1.7999999999999999E-2</v>
      </c>
      <c r="Z43" s="5">
        <v>0.47099999999999997</v>
      </c>
      <c r="AA43" s="5">
        <v>10.273999999999999</v>
      </c>
      <c r="AB43" s="8">
        <v>0.97799999999999998</v>
      </c>
      <c r="AC43" s="9">
        <v>0.92800000000000005</v>
      </c>
      <c r="AD43" s="9">
        <v>0.98499999999999999</v>
      </c>
      <c r="AE43" s="4">
        <v>0.99399999999999999</v>
      </c>
      <c r="AF43" s="5">
        <v>0.60899999999999999</v>
      </c>
      <c r="AG43" s="5">
        <v>0.77600000000000002</v>
      </c>
      <c r="AH43" s="4">
        <v>0.69399999999999995</v>
      </c>
      <c r="AI43" s="5">
        <v>0.40699999999999997</v>
      </c>
      <c r="AJ43" s="5">
        <v>0.54500000000000004</v>
      </c>
      <c r="AK43" s="4">
        <v>3.0000000000000001E-3</v>
      </c>
      <c r="AL43" s="5">
        <v>4.0000000000000001E-3</v>
      </c>
      <c r="AM43" s="5">
        <v>1</v>
      </c>
      <c r="AN43" s="5">
        <v>0</v>
      </c>
      <c r="AO43" s="4">
        <v>1E-3</v>
      </c>
      <c r="AP43" s="5">
        <v>0.99399999999999999</v>
      </c>
      <c r="AQ43" s="5">
        <v>-8.4979999999999993</v>
      </c>
      <c r="AR43" s="5">
        <v>-0.49299999999999999</v>
      </c>
      <c r="AS43" s="5">
        <v>-0.02</v>
      </c>
      <c r="AT43" s="5">
        <v>0.47899999999999998</v>
      </c>
      <c r="AU43" s="5">
        <v>10.571</v>
      </c>
      <c r="AV43" s="4">
        <v>254.64</v>
      </c>
      <c r="AW43" s="5">
        <v>39.200000000000003</v>
      </c>
      <c r="AX43" s="5" t="s">
        <v>62</v>
      </c>
      <c r="AY43" s="5">
        <v>-20.39</v>
      </c>
      <c r="AZ43" s="5">
        <v>-40.08</v>
      </c>
      <c r="BA43" s="5">
        <v>5.54</v>
      </c>
      <c r="BB43" s="5">
        <v>534.94000000000005</v>
      </c>
      <c r="BC43" s="5" t="s">
        <v>62</v>
      </c>
      <c r="BD43" s="5" t="s">
        <v>62</v>
      </c>
      <c r="BE43" s="5">
        <v>-65.489999999999995</v>
      </c>
      <c r="BF43" s="5">
        <v>-15.81</v>
      </c>
      <c r="BG43" s="12">
        <v>12.337</v>
      </c>
      <c r="BH43" s="5">
        <v>0.70299999999999996</v>
      </c>
      <c r="BI43" s="5" t="s">
        <v>62</v>
      </c>
      <c r="BJ43" s="5">
        <v>-5.7000000000000002E-2</v>
      </c>
      <c r="BK43" s="5">
        <v>-0.16600000000000001</v>
      </c>
      <c r="BL43" s="5">
        <v>1.2E-2</v>
      </c>
      <c r="BM43" s="5">
        <v>4.992</v>
      </c>
      <c r="BN43" s="5" t="s">
        <v>62</v>
      </c>
      <c r="BO43" s="5" t="s">
        <v>62</v>
      </c>
      <c r="BP43" s="5">
        <v>-0.192</v>
      </c>
      <c r="BQ43" s="5">
        <v>-3.7999999999999999E-2</v>
      </c>
    </row>
    <row r="44" spans="1:69" x14ac:dyDescent="0.25">
      <c r="A44">
        <v>2012</v>
      </c>
      <c r="B44" t="s">
        <v>58</v>
      </c>
      <c r="C44" t="s">
        <v>65</v>
      </c>
      <c r="D44" t="s">
        <v>66</v>
      </c>
      <c r="E44" t="s">
        <v>61</v>
      </c>
      <c r="F44" s="2">
        <v>646514</v>
      </c>
      <c r="G44">
        <v>646679</v>
      </c>
      <c r="H44" s="8">
        <v>0.98499999999999999</v>
      </c>
      <c r="I44" s="9">
        <v>0.95499999999999996</v>
      </c>
      <c r="J44" s="9">
        <v>0.99</v>
      </c>
      <c r="K44" s="4">
        <v>0.97299999999999998</v>
      </c>
      <c r="L44" s="5">
        <v>0.61499999999999999</v>
      </c>
      <c r="M44" s="5">
        <v>0.748</v>
      </c>
      <c r="N44" s="4">
        <v>0.67400000000000004</v>
      </c>
      <c r="O44" s="5">
        <v>0.39900000000000002</v>
      </c>
      <c r="P44" s="5">
        <v>0.52700000000000002</v>
      </c>
      <c r="Q44" s="4">
        <v>-3.0000000000000001E-3</v>
      </c>
      <c r="R44" s="5">
        <v>4.0000000000000001E-3</v>
      </c>
      <c r="S44" s="5">
        <v>1</v>
      </c>
      <c r="T44" s="5">
        <v>0</v>
      </c>
      <c r="U44" s="4">
        <v>0</v>
      </c>
      <c r="V44" s="5">
        <v>0.97299999999999998</v>
      </c>
      <c r="W44" s="5">
        <v>-9.9019999999999992</v>
      </c>
      <c r="X44" s="5">
        <v>-0.47699999999999998</v>
      </c>
      <c r="Y44" s="5">
        <v>-2.4E-2</v>
      </c>
      <c r="Z44" s="5">
        <v>0.45500000000000002</v>
      </c>
      <c r="AA44" s="5">
        <v>9.641</v>
      </c>
      <c r="AB44" s="8">
        <v>0.98399999999999999</v>
      </c>
      <c r="AC44" s="9">
        <v>0.95199999999999996</v>
      </c>
      <c r="AD44" s="9">
        <v>0.99</v>
      </c>
      <c r="AE44" s="4">
        <v>1.0009999999999999</v>
      </c>
      <c r="AF44" s="5">
        <v>0.63200000000000001</v>
      </c>
      <c r="AG44" s="5">
        <v>0.76900000000000002</v>
      </c>
      <c r="AH44" s="4">
        <v>0.69199999999999995</v>
      </c>
      <c r="AI44" s="5">
        <v>0.40799999999999997</v>
      </c>
      <c r="AJ44" s="5">
        <v>0.54200000000000004</v>
      </c>
      <c r="AK44" s="4">
        <v>2E-3</v>
      </c>
      <c r="AL44" s="5">
        <v>4.0000000000000001E-3</v>
      </c>
      <c r="AM44" s="5">
        <v>1</v>
      </c>
      <c r="AN44" s="5">
        <v>0</v>
      </c>
      <c r="AO44" s="4">
        <v>1E-3</v>
      </c>
      <c r="AP44" s="5">
        <v>1.0009999999999999</v>
      </c>
      <c r="AQ44" s="5">
        <v>-9.9510000000000005</v>
      </c>
      <c r="AR44" s="5">
        <v>-0.49</v>
      </c>
      <c r="AS44" s="5">
        <v>-2.4E-2</v>
      </c>
      <c r="AT44" s="5">
        <v>0.46500000000000002</v>
      </c>
      <c r="AU44" s="5">
        <v>9.9369999999999994</v>
      </c>
      <c r="AV44" s="4">
        <v>229.51</v>
      </c>
      <c r="AW44" s="5">
        <v>36.67</v>
      </c>
      <c r="AX44" s="5" t="s">
        <v>62</v>
      </c>
      <c r="AY44" s="5">
        <v>-13.97</v>
      </c>
      <c r="AZ44" s="5">
        <v>-44.42</v>
      </c>
      <c r="BA44" s="5">
        <v>7.85</v>
      </c>
      <c r="BB44" s="5">
        <v>531.94000000000005</v>
      </c>
      <c r="BC44" s="5">
        <v>-7.12</v>
      </c>
      <c r="BD44" s="5" t="s">
        <v>62</v>
      </c>
      <c r="BE44" s="5">
        <v>-33.56</v>
      </c>
      <c r="BF44" s="5">
        <v>-10.42</v>
      </c>
      <c r="BG44" s="12">
        <v>11.391</v>
      </c>
      <c r="BH44" s="5">
        <v>0.76500000000000001</v>
      </c>
      <c r="BI44" s="5" t="s">
        <v>62</v>
      </c>
      <c r="BJ44" s="5">
        <v>-4.2000000000000003E-2</v>
      </c>
      <c r="BK44" s="5">
        <v>-0.185</v>
      </c>
      <c r="BL44" s="5">
        <v>1.7999999999999999E-2</v>
      </c>
      <c r="BM44" s="5">
        <v>6.0350000000000001</v>
      </c>
      <c r="BN44" s="5">
        <v>-0.113</v>
      </c>
      <c r="BO44" s="5" t="s">
        <v>62</v>
      </c>
      <c r="BP44" s="5">
        <v>-0.23</v>
      </c>
      <c r="BQ44" s="5">
        <v>-0.17100000000000001</v>
      </c>
    </row>
    <row r="45" spans="1:69" x14ac:dyDescent="0.25">
      <c r="A45">
        <v>2013</v>
      </c>
      <c r="B45" t="s">
        <v>58</v>
      </c>
      <c r="C45" t="s">
        <v>65</v>
      </c>
      <c r="D45" t="s">
        <v>66</v>
      </c>
      <c r="E45" t="s">
        <v>61</v>
      </c>
      <c r="F45" s="2">
        <v>619068</v>
      </c>
      <c r="G45">
        <v>619232</v>
      </c>
      <c r="H45" s="8">
        <v>0.98199999999999998</v>
      </c>
      <c r="I45" s="9">
        <v>0.93200000000000005</v>
      </c>
      <c r="J45" s="9">
        <v>0.98799999999999999</v>
      </c>
      <c r="K45" s="4">
        <v>1.032</v>
      </c>
      <c r="L45" s="5">
        <v>0.622</v>
      </c>
      <c r="M45" s="5">
        <v>0.81499999999999995</v>
      </c>
      <c r="N45" s="4">
        <v>0.7</v>
      </c>
      <c r="O45" s="5">
        <v>0.40200000000000002</v>
      </c>
      <c r="P45" s="5">
        <v>0.54700000000000004</v>
      </c>
      <c r="Q45" s="4">
        <v>-4.0000000000000001E-3</v>
      </c>
      <c r="R45" s="5">
        <v>4.0000000000000001E-3</v>
      </c>
      <c r="S45" s="5">
        <v>1</v>
      </c>
      <c r="T45" s="5">
        <v>0</v>
      </c>
      <c r="U45" s="4">
        <v>0</v>
      </c>
      <c r="V45" s="5">
        <v>1.032</v>
      </c>
      <c r="W45" s="5">
        <v>-13.243</v>
      </c>
      <c r="X45" s="5">
        <v>-0.48599999999999999</v>
      </c>
      <c r="Y45" s="5">
        <v>-2.3E-2</v>
      </c>
      <c r="Z45" s="5">
        <v>0.46</v>
      </c>
      <c r="AA45" s="5">
        <v>9.7059999999999995</v>
      </c>
      <c r="AB45" s="8">
        <v>0.98099999999999998</v>
      </c>
      <c r="AC45" s="9">
        <v>0.92700000000000005</v>
      </c>
      <c r="AD45" s="9">
        <v>0.98699999999999999</v>
      </c>
      <c r="AE45" s="4">
        <v>1.0649999999999999</v>
      </c>
      <c r="AF45" s="5">
        <v>0.64400000000000002</v>
      </c>
      <c r="AG45" s="5">
        <v>0.84</v>
      </c>
      <c r="AH45" s="4">
        <v>0.72099999999999997</v>
      </c>
      <c r="AI45" s="5">
        <v>0.41299999999999998</v>
      </c>
      <c r="AJ45" s="5">
        <v>0.56399999999999995</v>
      </c>
      <c r="AK45" s="4">
        <v>2E-3</v>
      </c>
      <c r="AL45" s="5">
        <v>4.0000000000000001E-3</v>
      </c>
      <c r="AM45" s="5">
        <v>1</v>
      </c>
      <c r="AN45" s="5">
        <v>0</v>
      </c>
      <c r="AO45" s="4">
        <v>1E-3</v>
      </c>
      <c r="AP45" s="5">
        <v>1.0649999999999999</v>
      </c>
      <c r="AQ45" s="5">
        <v>-13.4</v>
      </c>
      <c r="AR45" s="5">
        <v>-0.499</v>
      </c>
      <c r="AS45" s="5">
        <v>-2.3E-2</v>
      </c>
      <c r="AT45" s="5">
        <v>0.47299999999999998</v>
      </c>
      <c r="AU45" s="5">
        <v>10.459</v>
      </c>
      <c r="AV45" s="4">
        <v>169.17</v>
      </c>
      <c r="AW45" s="5">
        <v>30.61</v>
      </c>
      <c r="AX45" s="5" t="s">
        <v>62</v>
      </c>
      <c r="AY45" s="5">
        <v>-7.95</v>
      </c>
      <c r="AZ45" s="5">
        <v>-49.34</v>
      </c>
      <c r="BA45" s="5">
        <v>8.39</v>
      </c>
      <c r="BB45" s="5">
        <v>437.04</v>
      </c>
      <c r="BC45" s="5">
        <v>-3.33</v>
      </c>
      <c r="BD45" s="5" t="s">
        <v>62</v>
      </c>
      <c r="BE45" s="5">
        <v>-30.42</v>
      </c>
      <c r="BF45" s="5">
        <v>-6.86</v>
      </c>
      <c r="BG45" s="12">
        <v>11.446</v>
      </c>
      <c r="BH45" s="5">
        <v>0.82599999999999996</v>
      </c>
      <c r="BI45" s="5" t="s">
        <v>62</v>
      </c>
      <c r="BJ45" s="5">
        <v>-2.5999999999999999E-2</v>
      </c>
      <c r="BK45" s="5">
        <v>-0.24199999999999999</v>
      </c>
      <c r="BL45" s="5">
        <v>2.1000000000000001E-2</v>
      </c>
      <c r="BM45" s="5">
        <v>5.4509999999999996</v>
      </c>
      <c r="BN45" s="5">
        <v>-5.8999999999999997E-2</v>
      </c>
      <c r="BO45" s="5" t="s">
        <v>62</v>
      </c>
      <c r="BP45" s="5">
        <v>-0.23300000000000001</v>
      </c>
      <c r="BQ45" s="5">
        <v>-0.126</v>
      </c>
    </row>
    <row r="46" spans="1:69" x14ac:dyDescent="0.25">
      <c r="A46">
        <v>2014</v>
      </c>
      <c r="B46" t="s">
        <v>58</v>
      </c>
      <c r="C46" t="s">
        <v>65</v>
      </c>
      <c r="D46" t="s">
        <v>66</v>
      </c>
      <c r="E46" t="s">
        <v>61</v>
      </c>
      <c r="F46" s="2">
        <v>593077</v>
      </c>
      <c r="G46">
        <v>593241</v>
      </c>
      <c r="H46" s="8">
        <v>0.97499999999999998</v>
      </c>
      <c r="I46" s="9">
        <v>0.93</v>
      </c>
      <c r="J46" s="9">
        <v>0.98299999999999998</v>
      </c>
      <c r="K46" s="4">
        <v>0.95799999999999996</v>
      </c>
      <c r="L46" s="5">
        <v>0.621</v>
      </c>
      <c r="M46" s="5">
        <v>0.72299999999999998</v>
      </c>
      <c r="N46" s="4">
        <v>0.66400000000000003</v>
      </c>
      <c r="O46" s="5">
        <v>0.40799999999999997</v>
      </c>
      <c r="P46" s="5">
        <v>0.50800000000000001</v>
      </c>
      <c r="Q46" s="4">
        <v>-7.0000000000000001E-3</v>
      </c>
      <c r="R46" s="5">
        <v>5.0000000000000001E-3</v>
      </c>
      <c r="S46" s="5">
        <v>1.0009999999999999</v>
      </c>
      <c r="T46" s="5">
        <v>0</v>
      </c>
      <c r="U46" s="4">
        <v>0</v>
      </c>
      <c r="V46" s="5">
        <v>0.95799999999999996</v>
      </c>
      <c r="W46" s="5">
        <v>-8.3360000000000003</v>
      </c>
      <c r="X46" s="5">
        <v>-0.47299999999999998</v>
      </c>
      <c r="Y46" s="5">
        <v>-2.9000000000000001E-2</v>
      </c>
      <c r="Z46" s="5">
        <v>0.442</v>
      </c>
      <c r="AA46" s="5">
        <v>9.2330000000000005</v>
      </c>
      <c r="AB46" s="8">
        <v>0.97299999999999998</v>
      </c>
      <c r="AC46" s="9">
        <v>0.92500000000000004</v>
      </c>
      <c r="AD46" s="9">
        <v>0.98199999999999998</v>
      </c>
      <c r="AE46" s="4">
        <v>0.99</v>
      </c>
      <c r="AF46" s="5">
        <v>0.64300000000000002</v>
      </c>
      <c r="AG46" s="5">
        <v>0.746</v>
      </c>
      <c r="AH46" s="4">
        <v>0.68200000000000005</v>
      </c>
      <c r="AI46" s="5">
        <v>0.41799999999999998</v>
      </c>
      <c r="AJ46" s="5">
        <v>0.52200000000000002</v>
      </c>
      <c r="AK46" s="4">
        <v>5.0000000000000001E-3</v>
      </c>
      <c r="AL46" s="5">
        <v>5.0000000000000001E-3</v>
      </c>
      <c r="AM46" s="5">
        <v>1</v>
      </c>
      <c r="AN46" s="5">
        <v>0</v>
      </c>
      <c r="AO46" s="4">
        <v>1E-3</v>
      </c>
      <c r="AP46" s="5">
        <v>0.99</v>
      </c>
      <c r="AQ46" s="5">
        <v>-8.5079999999999991</v>
      </c>
      <c r="AR46" s="5">
        <v>-0.48299999999999998</v>
      </c>
      <c r="AS46" s="5">
        <v>-0.03</v>
      </c>
      <c r="AT46" s="5">
        <v>0.45300000000000001</v>
      </c>
      <c r="AU46" s="5">
        <v>9.4619999999999997</v>
      </c>
      <c r="AV46" s="4">
        <v>181.82</v>
      </c>
      <c r="AW46" s="5">
        <v>35.47</v>
      </c>
      <c r="AX46" s="5">
        <v>-5</v>
      </c>
      <c r="AY46" s="5">
        <v>-15.75</v>
      </c>
      <c r="AZ46" s="5">
        <v>-73.23</v>
      </c>
      <c r="BA46" s="5">
        <v>8.09</v>
      </c>
      <c r="BB46" s="5">
        <v>416.02</v>
      </c>
      <c r="BC46" s="5" t="s">
        <v>62</v>
      </c>
      <c r="BD46" s="5" t="s">
        <v>62</v>
      </c>
      <c r="BE46" s="5">
        <v>-69.84</v>
      </c>
      <c r="BF46" s="5">
        <v>-18.45</v>
      </c>
      <c r="BG46" s="12">
        <v>12.164999999999999</v>
      </c>
      <c r="BH46" s="5">
        <v>0.63900000000000001</v>
      </c>
      <c r="BI46" s="5">
        <v>-1.2999999999999999E-2</v>
      </c>
      <c r="BJ46" s="5">
        <v>-4.5999999999999999E-2</v>
      </c>
      <c r="BK46" s="5">
        <v>-0.35699999999999998</v>
      </c>
      <c r="BL46" s="5">
        <v>1.9E-2</v>
      </c>
      <c r="BM46" s="5">
        <v>4.0609999999999999</v>
      </c>
      <c r="BN46" s="5" t="s">
        <v>62</v>
      </c>
      <c r="BO46" s="5" t="s">
        <v>62</v>
      </c>
      <c r="BP46" s="5">
        <v>-0.22500000000000001</v>
      </c>
      <c r="BQ46" s="5">
        <v>-0.05</v>
      </c>
    </row>
    <row r="47" spans="1:69" x14ac:dyDescent="0.25">
      <c r="A47">
        <v>2015</v>
      </c>
      <c r="B47" t="s">
        <v>58</v>
      </c>
      <c r="C47" t="s">
        <v>65</v>
      </c>
      <c r="D47" t="s">
        <v>66</v>
      </c>
      <c r="E47" t="s">
        <v>61</v>
      </c>
      <c r="F47" s="2">
        <v>653554</v>
      </c>
      <c r="G47">
        <v>653708</v>
      </c>
      <c r="H47" s="8">
        <v>0.97899999999999998</v>
      </c>
      <c r="I47" s="9">
        <v>0.93600000000000005</v>
      </c>
      <c r="J47" s="9">
        <v>0.98599999999999999</v>
      </c>
      <c r="K47" s="4">
        <v>1.03</v>
      </c>
      <c r="L47" s="5">
        <v>0.627</v>
      </c>
      <c r="M47" s="5">
        <v>0.81799999999999995</v>
      </c>
      <c r="N47" s="4">
        <v>0.71299999999999997</v>
      </c>
      <c r="O47" s="5">
        <v>0.40699999999999997</v>
      </c>
      <c r="P47" s="5">
        <v>0.56499999999999995</v>
      </c>
      <c r="Q47" s="4">
        <v>-5.0000000000000001E-3</v>
      </c>
      <c r="R47" s="5">
        <v>4.0000000000000001E-3</v>
      </c>
      <c r="S47" s="5">
        <v>1</v>
      </c>
      <c r="T47" s="5">
        <v>0</v>
      </c>
      <c r="U47" s="4">
        <v>0</v>
      </c>
      <c r="V47" s="5">
        <v>1.03</v>
      </c>
      <c r="W47" s="5">
        <v>-9.0660000000000007</v>
      </c>
      <c r="X47" s="5">
        <v>-0.49199999999999999</v>
      </c>
      <c r="Y47" s="5">
        <v>-1.7000000000000001E-2</v>
      </c>
      <c r="Z47" s="5">
        <v>0.48299999999999998</v>
      </c>
      <c r="AA47" s="5">
        <v>7.8719999999999999</v>
      </c>
      <c r="AB47" s="8">
        <v>0.97799999999999998</v>
      </c>
      <c r="AC47" s="9">
        <v>0.93300000000000005</v>
      </c>
      <c r="AD47" s="9">
        <v>0.98499999999999999</v>
      </c>
      <c r="AE47" s="4">
        <v>1.0569999999999999</v>
      </c>
      <c r="AF47" s="5">
        <v>0.64300000000000002</v>
      </c>
      <c r="AG47" s="5">
        <v>0.83899999999999997</v>
      </c>
      <c r="AH47" s="4">
        <v>0.73</v>
      </c>
      <c r="AI47" s="5">
        <v>0.41599999999999998</v>
      </c>
      <c r="AJ47" s="5">
        <v>0.57899999999999996</v>
      </c>
      <c r="AK47" s="4">
        <v>4.0000000000000001E-3</v>
      </c>
      <c r="AL47" s="5">
        <v>5.0000000000000001E-3</v>
      </c>
      <c r="AM47" s="5">
        <v>1</v>
      </c>
      <c r="AN47" s="5">
        <v>0</v>
      </c>
      <c r="AO47" s="4">
        <v>1E-3</v>
      </c>
      <c r="AP47" s="5">
        <v>1.0569999999999999</v>
      </c>
      <c r="AQ47" s="5">
        <v>-9.2059999999999995</v>
      </c>
      <c r="AR47" s="5">
        <v>-0.502</v>
      </c>
      <c r="AS47" s="5">
        <v>-1.7999999999999999E-2</v>
      </c>
      <c r="AT47" s="5">
        <v>0.49399999999999999</v>
      </c>
      <c r="AU47" s="5">
        <v>8.8450000000000006</v>
      </c>
      <c r="AV47" s="4">
        <v>229.03</v>
      </c>
      <c r="AW47" s="5">
        <v>40.39</v>
      </c>
      <c r="AX47" s="5" t="s">
        <v>62</v>
      </c>
      <c r="AY47" s="5">
        <v>-10.029999999999999</v>
      </c>
      <c r="AZ47" s="5">
        <v>-33.979999999999997</v>
      </c>
      <c r="BA47" s="5">
        <v>10.66</v>
      </c>
      <c r="BB47" s="5">
        <v>479.62</v>
      </c>
      <c r="BC47" s="5" t="s">
        <v>62</v>
      </c>
      <c r="BD47" s="5" t="s">
        <v>62</v>
      </c>
      <c r="BE47" s="5">
        <v>-55.83</v>
      </c>
      <c r="BF47" s="5">
        <v>-16.940000000000001</v>
      </c>
      <c r="BG47" s="12">
        <v>12.305</v>
      </c>
      <c r="BH47" s="5">
        <v>0.81100000000000005</v>
      </c>
      <c r="BI47" s="5" t="s">
        <v>62</v>
      </c>
      <c r="BJ47" s="5">
        <v>-3.1E-2</v>
      </c>
      <c r="BK47" s="5">
        <v>-0.157</v>
      </c>
      <c r="BL47" s="5">
        <v>2.5999999999999999E-2</v>
      </c>
      <c r="BM47" s="5">
        <v>5.26</v>
      </c>
      <c r="BN47" s="5" t="s">
        <v>62</v>
      </c>
      <c r="BO47" s="5" t="s">
        <v>62</v>
      </c>
      <c r="BP47" s="5">
        <v>-0.18099999999999999</v>
      </c>
      <c r="BQ47" s="5">
        <v>-4.4999999999999998E-2</v>
      </c>
    </row>
    <row r="48" spans="1:69" x14ac:dyDescent="0.25">
      <c r="A48">
        <v>2016</v>
      </c>
      <c r="B48" t="s">
        <v>58</v>
      </c>
      <c r="C48" t="s">
        <v>65</v>
      </c>
      <c r="D48" t="s">
        <v>66</v>
      </c>
      <c r="E48" t="s">
        <v>61</v>
      </c>
      <c r="F48" s="2">
        <v>640177</v>
      </c>
      <c r="G48">
        <v>640331</v>
      </c>
      <c r="H48" s="8">
        <v>0.98</v>
      </c>
      <c r="I48" s="9">
        <v>0.93899999999999995</v>
      </c>
      <c r="J48" s="9">
        <v>0.98599999999999999</v>
      </c>
      <c r="K48" s="4">
        <v>1.0580000000000001</v>
      </c>
      <c r="L48" s="5">
        <v>0.629</v>
      </c>
      <c r="M48" s="5">
        <v>0.83899999999999997</v>
      </c>
      <c r="N48" s="4">
        <v>0.72499999999999998</v>
      </c>
      <c r="O48" s="5">
        <v>0.41</v>
      </c>
      <c r="P48" s="5">
        <v>0.57199999999999995</v>
      </c>
      <c r="Q48" s="4">
        <v>-5.0000000000000001E-3</v>
      </c>
      <c r="R48" s="5">
        <v>4.0000000000000001E-3</v>
      </c>
      <c r="S48" s="5">
        <v>1</v>
      </c>
      <c r="T48" s="5">
        <v>0</v>
      </c>
      <c r="U48" s="4">
        <v>0</v>
      </c>
      <c r="V48" s="5">
        <v>1.0580000000000001</v>
      </c>
      <c r="W48" s="5">
        <v>-9.5229999999999997</v>
      </c>
      <c r="X48" s="5">
        <v>-0.499</v>
      </c>
      <c r="Y48" s="5">
        <v>-2.5000000000000001E-2</v>
      </c>
      <c r="Z48" s="5">
        <v>0.47899999999999998</v>
      </c>
      <c r="AA48" s="5">
        <v>9.1310000000000002</v>
      </c>
      <c r="AB48" s="8">
        <v>0.97899999999999998</v>
      </c>
      <c r="AC48" s="9">
        <v>0.93500000000000005</v>
      </c>
      <c r="AD48" s="9">
        <v>0.98499999999999999</v>
      </c>
      <c r="AE48" s="4">
        <v>1.0880000000000001</v>
      </c>
      <c r="AF48" s="5">
        <v>0.64600000000000002</v>
      </c>
      <c r="AG48" s="5">
        <v>0.86099999999999999</v>
      </c>
      <c r="AH48" s="4">
        <v>0.74299999999999999</v>
      </c>
      <c r="AI48" s="5">
        <v>0.41899999999999998</v>
      </c>
      <c r="AJ48" s="5">
        <v>0.58599999999999997</v>
      </c>
      <c r="AK48" s="4">
        <v>4.0000000000000001E-3</v>
      </c>
      <c r="AL48" s="5">
        <v>5.0000000000000001E-3</v>
      </c>
      <c r="AM48" s="5">
        <v>1</v>
      </c>
      <c r="AN48" s="5">
        <v>0</v>
      </c>
      <c r="AO48" s="4">
        <v>1E-3</v>
      </c>
      <c r="AP48" s="5">
        <v>1.0880000000000001</v>
      </c>
      <c r="AQ48" s="5">
        <v>-9.6859999999999999</v>
      </c>
      <c r="AR48" s="5">
        <v>-0.51</v>
      </c>
      <c r="AS48" s="5">
        <v>-2.5999999999999999E-2</v>
      </c>
      <c r="AT48" s="5">
        <v>0.49</v>
      </c>
      <c r="AU48" s="5">
        <v>10.105</v>
      </c>
      <c r="AV48" s="4">
        <v>186.88</v>
      </c>
      <c r="AW48" s="5">
        <v>35.06</v>
      </c>
      <c r="AX48" s="5" t="s">
        <v>62</v>
      </c>
      <c r="AY48" s="5">
        <v>-21.38</v>
      </c>
      <c r="AZ48" s="5">
        <v>-46.83</v>
      </c>
      <c r="BA48" s="5">
        <v>6.18</v>
      </c>
      <c r="BB48" s="5">
        <v>447.76</v>
      </c>
      <c r="BC48" s="5" t="s">
        <v>62</v>
      </c>
      <c r="BD48" s="5" t="s">
        <v>62</v>
      </c>
      <c r="BE48" s="5">
        <v>-68.14</v>
      </c>
      <c r="BF48" s="5">
        <v>-15.52</v>
      </c>
      <c r="BG48" s="12">
        <v>11.817</v>
      </c>
      <c r="BH48" s="5">
        <v>0.81699999999999995</v>
      </c>
      <c r="BI48" s="5" t="s">
        <v>62</v>
      </c>
      <c r="BJ48" s="5">
        <v>-6.8000000000000005E-2</v>
      </c>
      <c r="BK48" s="5">
        <v>-0.23</v>
      </c>
      <c r="BL48" s="5">
        <v>1.6E-2</v>
      </c>
      <c r="BM48" s="5">
        <v>5.242</v>
      </c>
      <c r="BN48" s="5" t="s">
        <v>62</v>
      </c>
      <c r="BO48" s="5" t="s">
        <v>62</v>
      </c>
      <c r="BP48" s="5">
        <v>-0.23799999999999999</v>
      </c>
      <c r="BQ48" s="5">
        <v>-4.4999999999999998E-2</v>
      </c>
    </row>
    <row r="49" spans="1:69" s="1" customFormat="1" x14ac:dyDescent="0.25">
      <c r="A49" s="1">
        <v>2000</v>
      </c>
      <c r="B49" s="1" t="s">
        <v>58</v>
      </c>
      <c r="C49" s="1" t="s">
        <v>67</v>
      </c>
      <c r="D49" s="1" t="s">
        <v>68</v>
      </c>
      <c r="E49" s="1" t="s">
        <v>61</v>
      </c>
      <c r="F49" s="3">
        <v>403165</v>
      </c>
      <c r="G49" s="1">
        <v>403304</v>
      </c>
      <c r="H49" s="10">
        <v>0.97799999999999998</v>
      </c>
      <c r="I49" s="11">
        <v>0.93700000000000006</v>
      </c>
      <c r="J49" s="11">
        <v>0.98599999999999999</v>
      </c>
      <c r="K49" s="6">
        <v>0.86699999999999999</v>
      </c>
      <c r="L49" s="7">
        <v>0.58399999999999996</v>
      </c>
      <c r="M49" s="7">
        <v>0.63900000000000001</v>
      </c>
      <c r="N49" s="6">
        <v>0.59599999999999997</v>
      </c>
      <c r="O49" s="7">
        <v>0.36499999999999999</v>
      </c>
      <c r="P49" s="7">
        <v>0.45800000000000002</v>
      </c>
      <c r="Q49" s="6">
        <v>-7.0000000000000001E-3</v>
      </c>
      <c r="R49" s="7">
        <v>6.0000000000000001E-3</v>
      </c>
      <c r="S49" s="7">
        <v>1.0009999999999999</v>
      </c>
      <c r="T49" s="7">
        <v>0</v>
      </c>
      <c r="U49" s="6">
        <v>0</v>
      </c>
      <c r="V49" s="7">
        <v>0.86699999999999999</v>
      </c>
      <c r="W49" s="7">
        <v>-9.5579999999999998</v>
      </c>
      <c r="X49" s="7">
        <v>-0.42899999999999999</v>
      </c>
      <c r="Y49" s="7">
        <v>-2.1999999999999999E-2</v>
      </c>
      <c r="Z49" s="7">
        <v>0.40600000000000003</v>
      </c>
      <c r="AA49" s="7">
        <v>8.6579999999999995</v>
      </c>
      <c r="AB49" s="10">
        <v>0.97599999999999998</v>
      </c>
      <c r="AC49" s="11">
        <v>0.93</v>
      </c>
      <c r="AD49" s="11">
        <v>0.98499999999999999</v>
      </c>
      <c r="AE49" s="6">
        <v>0.90100000000000002</v>
      </c>
      <c r="AF49" s="7">
        <v>0.61499999999999999</v>
      </c>
      <c r="AG49" s="7">
        <v>0.66300000000000003</v>
      </c>
      <c r="AH49" s="6">
        <v>0.61499999999999999</v>
      </c>
      <c r="AI49" s="7">
        <v>0.376</v>
      </c>
      <c r="AJ49" s="7">
        <v>0.47299999999999998</v>
      </c>
      <c r="AK49" s="6">
        <v>6.0000000000000001E-3</v>
      </c>
      <c r="AL49" s="7">
        <v>6.0000000000000001E-3</v>
      </c>
      <c r="AM49" s="7">
        <v>1</v>
      </c>
      <c r="AN49" s="7">
        <v>0</v>
      </c>
      <c r="AO49" s="6">
        <v>1E-3</v>
      </c>
      <c r="AP49" s="7">
        <v>0.90100000000000002</v>
      </c>
      <c r="AQ49" s="7">
        <v>-9.673</v>
      </c>
      <c r="AR49" s="7">
        <v>-0.44</v>
      </c>
      <c r="AS49" s="7">
        <v>-2.3E-2</v>
      </c>
      <c r="AT49" s="7">
        <v>0.41499999999999998</v>
      </c>
      <c r="AU49" s="7">
        <v>10.428000000000001</v>
      </c>
      <c r="AV49" s="6">
        <v>228.92</v>
      </c>
      <c r="AW49" s="7">
        <v>42.46</v>
      </c>
      <c r="AX49" s="7" t="s">
        <v>62</v>
      </c>
      <c r="AY49" s="7">
        <v>-31.08</v>
      </c>
      <c r="AZ49" s="7">
        <v>-54.29</v>
      </c>
      <c r="BA49" s="7" t="s">
        <v>62</v>
      </c>
      <c r="BB49" s="7">
        <v>362.2</v>
      </c>
      <c r="BC49" s="7">
        <v>15.12</v>
      </c>
      <c r="BD49" s="7" t="s">
        <v>62</v>
      </c>
      <c r="BE49" s="7">
        <v>-54.02</v>
      </c>
      <c r="BF49" s="7" t="s">
        <v>62</v>
      </c>
      <c r="BG49" s="13">
        <v>13.259</v>
      </c>
      <c r="BH49" s="7">
        <v>0.81</v>
      </c>
      <c r="BI49" s="7" t="s">
        <v>62</v>
      </c>
      <c r="BJ49" s="7">
        <v>-9.7000000000000003E-2</v>
      </c>
      <c r="BK49" s="7">
        <v>-0.26</v>
      </c>
      <c r="BL49" s="7" t="s">
        <v>62</v>
      </c>
      <c r="BM49" s="7">
        <v>3.9409999999999998</v>
      </c>
      <c r="BN49" s="7">
        <v>3.6999999999999998E-2</v>
      </c>
      <c r="BO49" s="7" t="s">
        <v>62</v>
      </c>
      <c r="BP49" s="7">
        <v>-0.16600000000000001</v>
      </c>
      <c r="BQ49" s="7" t="s">
        <v>62</v>
      </c>
    </row>
    <row r="50" spans="1:69" x14ac:dyDescent="0.25">
      <c r="A50">
        <v>2001</v>
      </c>
      <c r="B50" t="s">
        <v>58</v>
      </c>
      <c r="C50" t="s">
        <v>67</v>
      </c>
      <c r="D50" t="s">
        <v>68</v>
      </c>
      <c r="E50" t="s">
        <v>61</v>
      </c>
      <c r="F50" s="2">
        <v>463160</v>
      </c>
      <c r="G50">
        <v>463311</v>
      </c>
      <c r="H50" s="8">
        <v>0.98599999999999999</v>
      </c>
      <c r="I50" s="9">
        <v>0.95099999999999996</v>
      </c>
      <c r="J50" s="9">
        <v>0.99099999999999999</v>
      </c>
      <c r="K50" s="4">
        <v>0.88100000000000001</v>
      </c>
      <c r="L50" s="5">
        <v>0.53900000000000003</v>
      </c>
      <c r="M50" s="5">
        <v>0.69</v>
      </c>
      <c r="N50" s="4">
        <v>0.60399999999999998</v>
      </c>
      <c r="O50" s="5">
        <v>0.33700000000000002</v>
      </c>
      <c r="P50" s="5">
        <v>0.48299999999999998</v>
      </c>
      <c r="Q50" s="4">
        <v>-4.0000000000000001E-3</v>
      </c>
      <c r="R50" s="5">
        <v>4.0000000000000001E-3</v>
      </c>
      <c r="S50" s="5">
        <v>1</v>
      </c>
      <c r="T50" s="5">
        <v>0</v>
      </c>
      <c r="U50" s="4">
        <v>0</v>
      </c>
      <c r="V50" s="5">
        <v>0.88100000000000001</v>
      </c>
      <c r="W50" s="5">
        <v>-9.4019999999999992</v>
      </c>
      <c r="X50" s="5">
        <v>-0.432</v>
      </c>
      <c r="Y50" s="5">
        <v>-2.1999999999999999E-2</v>
      </c>
      <c r="Z50" s="5">
        <v>0.40500000000000003</v>
      </c>
      <c r="AA50" s="5">
        <v>8.1419999999999995</v>
      </c>
      <c r="AB50" s="8">
        <v>0.98499999999999999</v>
      </c>
      <c r="AC50" s="9">
        <v>0.94599999999999995</v>
      </c>
      <c r="AD50" s="9">
        <v>0.99</v>
      </c>
      <c r="AE50" s="4">
        <v>0.91800000000000004</v>
      </c>
      <c r="AF50" s="5">
        <v>0.56399999999999995</v>
      </c>
      <c r="AG50" s="5">
        <v>0.71699999999999997</v>
      </c>
      <c r="AH50" s="4">
        <v>0.625</v>
      </c>
      <c r="AI50" s="5">
        <v>0.34799999999999998</v>
      </c>
      <c r="AJ50" s="5">
        <v>0.5</v>
      </c>
      <c r="AK50" s="4">
        <v>6.0000000000000001E-3</v>
      </c>
      <c r="AL50" s="5">
        <v>4.0000000000000001E-3</v>
      </c>
      <c r="AM50" s="5">
        <v>1</v>
      </c>
      <c r="AN50" s="5">
        <v>0</v>
      </c>
      <c r="AO50" s="4">
        <v>2E-3</v>
      </c>
      <c r="AP50" s="5">
        <v>0.91800000000000004</v>
      </c>
      <c r="AQ50" s="5">
        <v>-9.7550000000000008</v>
      </c>
      <c r="AR50" s="5">
        <v>-0.44500000000000001</v>
      </c>
      <c r="AS50" s="5">
        <v>-2.3E-2</v>
      </c>
      <c r="AT50" s="5">
        <v>0.41699999999999998</v>
      </c>
      <c r="AU50" s="5">
        <v>8.3109999999999999</v>
      </c>
      <c r="AV50" s="4">
        <v>200.61</v>
      </c>
      <c r="AW50" s="5">
        <v>38.9</v>
      </c>
      <c r="AX50" s="5" t="s">
        <v>62</v>
      </c>
      <c r="AY50" s="5">
        <v>-23.93</v>
      </c>
      <c r="AZ50" s="5">
        <v>-50.34</v>
      </c>
      <c r="BA50" s="5">
        <v>3.1</v>
      </c>
      <c r="BB50" s="5">
        <v>396.61</v>
      </c>
      <c r="BC50" s="5" t="s">
        <v>62</v>
      </c>
      <c r="BD50" s="5" t="s">
        <v>62</v>
      </c>
      <c r="BE50" s="5">
        <v>-46.82</v>
      </c>
      <c r="BF50" s="5">
        <v>-17.46</v>
      </c>
      <c r="BG50" s="12">
        <v>11.21</v>
      </c>
      <c r="BH50" s="5">
        <v>1.0369999999999999</v>
      </c>
      <c r="BI50" s="5" t="s">
        <v>62</v>
      </c>
      <c r="BJ50" s="5">
        <v>-6.9000000000000006E-2</v>
      </c>
      <c r="BK50" s="5">
        <v>-0.23100000000000001</v>
      </c>
      <c r="BL50" s="5">
        <v>7.0000000000000001E-3</v>
      </c>
      <c r="BM50" s="5">
        <v>5.2130000000000001</v>
      </c>
      <c r="BN50" s="5" t="s">
        <v>62</v>
      </c>
      <c r="BO50" s="5" t="s">
        <v>62</v>
      </c>
      <c r="BP50" s="5">
        <v>-0.14299999999999999</v>
      </c>
      <c r="BQ50" s="5">
        <v>-4.3999999999999997E-2</v>
      </c>
    </row>
    <row r="51" spans="1:69" x14ac:dyDescent="0.25">
      <c r="A51">
        <v>2002</v>
      </c>
      <c r="B51" t="s">
        <v>58</v>
      </c>
      <c r="C51" t="s">
        <v>67</v>
      </c>
      <c r="D51" t="s">
        <v>68</v>
      </c>
      <c r="E51" t="s">
        <v>61</v>
      </c>
      <c r="F51" s="2">
        <v>458281</v>
      </c>
      <c r="G51">
        <v>458441</v>
      </c>
      <c r="H51" s="8">
        <v>0.98</v>
      </c>
      <c r="I51" s="9">
        <v>0.94199999999999995</v>
      </c>
      <c r="J51" s="9">
        <v>0.98599999999999999</v>
      </c>
      <c r="K51" s="4">
        <v>0.88700000000000001</v>
      </c>
      <c r="L51" s="5">
        <v>0.55500000000000005</v>
      </c>
      <c r="M51" s="5">
        <v>0.69</v>
      </c>
      <c r="N51" s="4">
        <v>0.60599999999999998</v>
      </c>
      <c r="O51" s="5">
        <v>0.34399999999999997</v>
      </c>
      <c r="P51" s="5">
        <v>0.48399999999999999</v>
      </c>
      <c r="Q51" s="4">
        <v>-6.0000000000000001E-3</v>
      </c>
      <c r="R51" s="5">
        <v>5.0000000000000001E-3</v>
      </c>
      <c r="S51" s="5">
        <v>1</v>
      </c>
      <c r="T51" s="5">
        <v>0</v>
      </c>
      <c r="U51" s="4">
        <v>0</v>
      </c>
      <c r="V51" s="5">
        <v>0.88700000000000001</v>
      </c>
      <c r="W51" s="5">
        <v>-10.821</v>
      </c>
      <c r="X51" s="5">
        <v>-0.42699999999999999</v>
      </c>
      <c r="Y51" s="5">
        <v>-1.7000000000000001E-2</v>
      </c>
      <c r="Z51" s="5">
        <v>0.40600000000000003</v>
      </c>
      <c r="AA51" s="5">
        <v>8.6630000000000003</v>
      </c>
      <c r="AB51" s="8">
        <v>0.97799999999999998</v>
      </c>
      <c r="AC51" s="9">
        <v>0.93700000000000006</v>
      </c>
      <c r="AD51" s="9">
        <v>0.98499999999999999</v>
      </c>
      <c r="AE51" s="4">
        <v>0.92400000000000004</v>
      </c>
      <c r="AF51" s="5">
        <v>0.58199999999999996</v>
      </c>
      <c r="AG51" s="5">
        <v>0.71699999999999997</v>
      </c>
      <c r="AH51" s="4">
        <v>0.626</v>
      </c>
      <c r="AI51" s="5">
        <v>0.35499999999999998</v>
      </c>
      <c r="AJ51" s="5">
        <v>0.5</v>
      </c>
      <c r="AK51" s="4">
        <v>7.0000000000000001E-3</v>
      </c>
      <c r="AL51" s="5">
        <v>5.0000000000000001E-3</v>
      </c>
      <c r="AM51" s="5">
        <v>1</v>
      </c>
      <c r="AN51" s="5">
        <v>0</v>
      </c>
      <c r="AO51" s="4">
        <v>1E-3</v>
      </c>
      <c r="AP51" s="5">
        <v>0.92400000000000004</v>
      </c>
      <c r="AQ51" s="5">
        <v>-10.856999999999999</v>
      </c>
      <c r="AR51" s="5">
        <v>-0.439</v>
      </c>
      <c r="AS51" s="5">
        <v>-1.7999999999999999E-2</v>
      </c>
      <c r="AT51" s="5">
        <v>0.41699999999999998</v>
      </c>
      <c r="AU51" s="5">
        <v>9.3279999999999994</v>
      </c>
      <c r="AV51" s="4">
        <v>271.67</v>
      </c>
      <c r="AW51" s="5">
        <v>38.94</v>
      </c>
      <c r="AX51" s="5">
        <v>5.05</v>
      </c>
      <c r="AY51" s="5">
        <v>-24.88</v>
      </c>
      <c r="AZ51" s="5">
        <v>-53.75</v>
      </c>
      <c r="BA51" s="5">
        <v>3.63</v>
      </c>
      <c r="BB51" s="5">
        <v>395.22</v>
      </c>
      <c r="BC51" s="5">
        <v>15.88</v>
      </c>
      <c r="BD51" s="5" t="s">
        <v>62</v>
      </c>
      <c r="BE51" s="5">
        <v>-51.02</v>
      </c>
      <c r="BF51" s="5" t="s">
        <v>62</v>
      </c>
      <c r="BG51" s="12">
        <v>12.349</v>
      </c>
      <c r="BH51" s="5">
        <v>0.874</v>
      </c>
      <c r="BI51" s="5">
        <v>1.4E-2</v>
      </c>
      <c r="BJ51" s="5">
        <v>-7.8E-2</v>
      </c>
      <c r="BK51" s="5">
        <v>-0.253</v>
      </c>
      <c r="BL51" s="5">
        <v>8.9999999999999993E-3</v>
      </c>
      <c r="BM51" s="5">
        <v>4.4130000000000003</v>
      </c>
      <c r="BN51" s="5">
        <v>4.2000000000000003E-2</v>
      </c>
      <c r="BO51" s="5" t="s">
        <v>62</v>
      </c>
      <c r="BP51" s="5">
        <v>-0.156</v>
      </c>
      <c r="BQ51" s="5" t="s">
        <v>62</v>
      </c>
    </row>
    <row r="52" spans="1:69" x14ac:dyDescent="0.25">
      <c r="A52">
        <v>2003</v>
      </c>
      <c r="B52" t="s">
        <v>58</v>
      </c>
      <c r="C52" t="s">
        <v>67</v>
      </c>
      <c r="D52" t="s">
        <v>68</v>
      </c>
      <c r="E52" t="s">
        <v>61</v>
      </c>
      <c r="F52" s="2">
        <v>549622</v>
      </c>
      <c r="G52">
        <v>549795</v>
      </c>
      <c r="H52" s="8">
        <v>0.98899999999999999</v>
      </c>
      <c r="I52" s="9">
        <v>0.94899999999999995</v>
      </c>
      <c r="J52" s="9">
        <v>0.99299999999999999</v>
      </c>
      <c r="K52" s="4">
        <v>0.89700000000000002</v>
      </c>
      <c r="L52" s="5">
        <v>0.56299999999999994</v>
      </c>
      <c r="M52" s="5">
        <v>0.7</v>
      </c>
      <c r="N52" s="4">
        <v>0.625</v>
      </c>
      <c r="O52" s="5">
        <v>0.36399999999999999</v>
      </c>
      <c r="P52" s="5">
        <v>0.501</v>
      </c>
      <c r="Q52" s="4">
        <v>-3.0000000000000001E-3</v>
      </c>
      <c r="R52" s="5">
        <v>4.0000000000000001E-3</v>
      </c>
      <c r="S52" s="5">
        <v>1</v>
      </c>
      <c r="T52" s="5">
        <v>0</v>
      </c>
      <c r="U52" s="4">
        <v>0</v>
      </c>
      <c r="V52" s="5">
        <v>0.89700000000000002</v>
      </c>
      <c r="W52" s="5">
        <v>-10.237</v>
      </c>
      <c r="X52" s="5">
        <v>-0.45</v>
      </c>
      <c r="Y52" s="5">
        <v>-2.4E-2</v>
      </c>
      <c r="Z52" s="5">
        <v>0.433</v>
      </c>
      <c r="AA52" s="5">
        <v>11.055999999999999</v>
      </c>
      <c r="AB52" s="8">
        <v>0.98799999999999999</v>
      </c>
      <c r="AC52" s="9">
        <v>0.94599999999999995</v>
      </c>
      <c r="AD52" s="9">
        <v>0.99199999999999999</v>
      </c>
      <c r="AE52" s="4">
        <v>0.92500000000000004</v>
      </c>
      <c r="AF52" s="5">
        <v>0.57999999999999996</v>
      </c>
      <c r="AG52" s="5">
        <v>0.72199999999999998</v>
      </c>
      <c r="AH52" s="4">
        <v>0.64300000000000002</v>
      </c>
      <c r="AI52" s="5">
        <v>0.373</v>
      </c>
      <c r="AJ52" s="5">
        <v>0.51600000000000001</v>
      </c>
      <c r="AK52" s="4">
        <v>3.0000000000000001E-3</v>
      </c>
      <c r="AL52" s="5">
        <v>4.0000000000000001E-3</v>
      </c>
      <c r="AM52" s="5">
        <v>1</v>
      </c>
      <c r="AN52" s="5">
        <v>0</v>
      </c>
      <c r="AO52" s="4">
        <v>1E-3</v>
      </c>
      <c r="AP52" s="5">
        <v>0.92500000000000004</v>
      </c>
      <c r="AQ52" s="5">
        <v>-10.875</v>
      </c>
      <c r="AR52" s="5">
        <v>-0.46200000000000002</v>
      </c>
      <c r="AS52" s="5">
        <v>-2.4E-2</v>
      </c>
      <c r="AT52" s="5">
        <v>0.44500000000000001</v>
      </c>
      <c r="AU52" s="5">
        <v>11.536</v>
      </c>
      <c r="AV52" s="4">
        <v>251.39</v>
      </c>
      <c r="AW52" s="5">
        <v>44.53</v>
      </c>
      <c r="AX52" s="5">
        <v>7.41</v>
      </c>
      <c r="AY52" s="5">
        <v>-30.05</v>
      </c>
      <c r="AZ52" s="5">
        <v>-42.5</v>
      </c>
      <c r="BA52" s="5">
        <v>-3.28</v>
      </c>
      <c r="BB52" s="5">
        <v>455.5</v>
      </c>
      <c r="BC52" s="5">
        <v>8.1999999999999993</v>
      </c>
      <c r="BD52" s="5" t="s">
        <v>62</v>
      </c>
      <c r="BE52" s="5">
        <v>-14.7</v>
      </c>
      <c r="BF52" s="5">
        <v>6.51</v>
      </c>
      <c r="BG52" s="12">
        <v>12.523999999999999</v>
      </c>
      <c r="BH52" s="5">
        <v>1.323</v>
      </c>
      <c r="BI52" s="5">
        <v>1.9E-2</v>
      </c>
      <c r="BJ52" s="5">
        <v>-8.2000000000000003E-2</v>
      </c>
      <c r="BK52" s="5">
        <v>-0.16800000000000001</v>
      </c>
      <c r="BL52" s="5">
        <v>-7.0000000000000001E-3</v>
      </c>
      <c r="BM52" s="5">
        <v>6.0270000000000001</v>
      </c>
      <c r="BN52" s="5">
        <v>0.126</v>
      </c>
      <c r="BO52" s="5" t="s">
        <v>62</v>
      </c>
      <c r="BP52" s="5">
        <v>-7.5999999999999998E-2</v>
      </c>
      <c r="BQ52" s="5">
        <v>0.10100000000000001</v>
      </c>
    </row>
    <row r="53" spans="1:69" x14ac:dyDescent="0.25">
      <c r="A53">
        <v>2004</v>
      </c>
      <c r="B53" t="s">
        <v>58</v>
      </c>
      <c r="C53" t="s">
        <v>67</v>
      </c>
      <c r="D53" t="s">
        <v>68</v>
      </c>
      <c r="E53" t="s">
        <v>61</v>
      </c>
      <c r="F53" s="2">
        <v>537898</v>
      </c>
      <c r="G53">
        <v>538051</v>
      </c>
      <c r="H53" s="8">
        <v>0.98299999999999998</v>
      </c>
      <c r="I53" s="9">
        <v>0.95099999999999996</v>
      </c>
      <c r="J53" s="9">
        <v>0.98799999999999999</v>
      </c>
      <c r="K53" s="4">
        <v>0.91700000000000004</v>
      </c>
      <c r="L53" s="5">
        <v>0.54100000000000004</v>
      </c>
      <c r="M53" s="5">
        <v>0.73299999999999998</v>
      </c>
      <c r="N53" s="4">
        <v>0.622</v>
      </c>
      <c r="O53" s="5">
        <v>0.34300000000000003</v>
      </c>
      <c r="P53" s="5">
        <v>0.5</v>
      </c>
      <c r="Q53" s="4">
        <v>-4.0000000000000001E-3</v>
      </c>
      <c r="R53" s="5">
        <v>4.0000000000000001E-3</v>
      </c>
      <c r="S53" s="5">
        <v>1</v>
      </c>
      <c r="T53" s="5">
        <v>0</v>
      </c>
      <c r="U53" s="4">
        <v>0</v>
      </c>
      <c r="V53" s="5">
        <v>0.91700000000000004</v>
      </c>
      <c r="W53" s="5">
        <v>-9.7750000000000004</v>
      </c>
      <c r="X53" s="5">
        <v>-0.436</v>
      </c>
      <c r="Y53" s="5">
        <v>-2.5000000000000001E-2</v>
      </c>
      <c r="Z53" s="5">
        <v>0.41099999999999998</v>
      </c>
      <c r="AA53" s="5">
        <v>8.3979999999999997</v>
      </c>
      <c r="AB53" s="8">
        <v>0.98199999999999998</v>
      </c>
      <c r="AC53" s="9">
        <v>0.94799999999999995</v>
      </c>
      <c r="AD53" s="9">
        <v>0.98799999999999999</v>
      </c>
      <c r="AE53" s="4">
        <v>0.94899999999999995</v>
      </c>
      <c r="AF53" s="5">
        <v>0.56000000000000005</v>
      </c>
      <c r="AG53" s="5">
        <v>0.75800000000000001</v>
      </c>
      <c r="AH53" s="4">
        <v>0.64</v>
      </c>
      <c r="AI53" s="5">
        <v>0.35199999999999998</v>
      </c>
      <c r="AJ53" s="5">
        <v>0.51500000000000001</v>
      </c>
      <c r="AK53" s="4">
        <v>5.0000000000000001E-3</v>
      </c>
      <c r="AL53" s="5">
        <v>4.0000000000000001E-3</v>
      </c>
      <c r="AM53" s="5">
        <v>1</v>
      </c>
      <c r="AN53" s="5">
        <v>0</v>
      </c>
      <c r="AO53" s="4">
        <v>1E-3</v>
      </c>
      <c r="AP53" s="5">
        <v>0.94899999999999995</v>
      </c>
      <c r="AQ53" s="5">
        <v>-10.041</v>
      </c>
      <c r="AR53" s="5">
        <v>-0.44600000000000001</v>
      </c>
      <c r="AS53" s="5">
        <v>-2.5000000000000001E-2</v>
      </c>
      <c r="AT53" s="5">
        <v>0.42199999999999999</v>
      </c>
      <c r="AU53" s="5">
        <v>8.5310000000000006</v>
      </c>
      <c r="AV53" s="4">
        <v>206.33</v>
      </c>
      <c r="AW53" s="5">
        <v>42.49</v>
      </c>
      <c r="AX53" s="5" t="s">
        <v>62</v>
      </c>
      <c r="AY53" s="5">
        <v>-29.48</v>
      </c>
      <c r="AZ53" s="5">
        <v>-55.67</v>
      </c>
      <c r="BA53" s="5" t="s">
        <v>62</v>
      </c>
      <c r="BB53" s="5">
        <v>418.68</v>
      </c>
      <c r="BC53" s="5">
        <v>-3.44</v>
      </c>
      <c r="BD53" s="5" t="s">
        <v>62</v>
      </c>
      <c r="BE53" s="5">
        <v>-20.84</v>
      </c>
      <c r="BF53" s="5">
        <v>-5.72</v>
      </c>
      <c r="BG53" s="12">
        <v>11.621</v>
      </c>
      <c r="BH53" s="5">
        <v>1.0649999999999999</v>
      </c>
      <c r="BI53" s="5" t="s">
        <v>62</v>
      </c>
      <c r="BJ53" s="5">
        <v>-8.4000000000000005E-2</v>
      </c>
      <c r="BK53" s="5">
        <v>-0.24</v>
      </c>
      <c r="BL53" s="5" t="s">
        <v>62</v>
      </c>
      <c r="BM53" s="5">
        <v>4.9189999999999996</v>
      </c>
      <c r="BN53" s="5">
        <v>-5.0999999999999997E-2</v>
      </c>
      <c r="BO53" s="5" t="s">
        <v>62</v>
      </c>
      <c r="BP53" s="5">
        <v>-0.114</v>
      </c>
      <c r="BQ53" s="5">
        <v>-8.5999999999999993E-2</v>
      </c>
    </row>
    <row r="54" spans="1:69" x14ac:dyDescent="0.25">
      <c r="A54">
        <v>2005</v>
      </c>
      <c r="B54" t="s">
        <v>58</v>
      </c>
      <c r="C54" t="s">
        <v>67</v>
      </c>
      <c r="D54" t="s">
        <v>68</v>
      </c>
      <c r="E54" t="s">
        <v>61</v>
      </c>
      <c r="F54" s="2">
        <v>602552</v>
      </c>
      <c r="G54">
        <v>602707</v>
      </c>
      <c r="H54" s="8">
        <v>0.98699999999999999</v>
      </c>
      <c r="I54" s="9">
        <v>0.94899999999999995</v>
      </c>
      <c r="J54" s="9">
        <v>0.99099999999999999</v>
      </c>
      <c r="K54" s="4">
        <v>0.90900000000000003</v>
      </c>
      <c r="L54" s="5">
        <v>0.53800000000000003</v>
      </c>
      <c r="M54" s="5">
        <v>0.73099999999999998</v>
      </c>
      <c r="N54" s="4">
        <v>0.624</v>
      </c>
      <c r="O54" s="5">
        <v>0.34300000000000003</v>
      </c>
      <c r="P54" s="5">
        <v>0.50600000000000001</v>
      </c>
      <c r="Q54" s="4">
        <v>-3.0000000000000001E-3</v>
      </c>
      <c r="R54" s="5">
        <v>3.0000000000000001E-3</v>
      </c>
      <c r="S54" s="5">
        <v>1</v>
      </c>
      <c r="T54" s="5">
        <v>0</v>
      </c>
      <c r="U54" s="4">
        <v>0</v>
      </c>
      <c r="V54" s="5">
        <v>0.90900000000000003</v>
      </c>
      <c r="W54" s="5">
        <v>-9.57</v>
      </c>
      <c r="X54" s="5">
        <v>-0.442</v>
      </c>
      <c r="Y54" s="5">
        <v>-2.3E-2</v>
      </c>
      <c r="Z54" s="5">
        <v>0.42399999999999999</v>
      </c>
      <c r="AA54" s="5">
        <v>10.617000000000001</v>
      </c>
      <c r="AB54" s="8">
        <v>0.98599999999999999</v>
      </c>
      <c r="AC54" s="9">
        <v>0.94599999999999995</v>
      </c>
      <c r="AD54" s="9">
        <v>0.99</v>
      </c>
      <c r="AE54" s="4">
        <v>0.93600000000000005</v>
      </c>
      <c r="AF54" s="5">
        <v>0.55300000000000005</v>
      </c>
      <c r="AG54" s="5">
        <v>0.753</v>
      </c>
      <c r="AH54" s="4">
        <v>0.64100000000000001</v>
      </c>
      <c r="AI54" s="5">
        <v>0.35099999999999998</v>
      </c>
      <c r="AJ54" s="5">
        <v>0.52</v>
      </c>
      <c r="AK54" s="4">
        <v>3.0000000000000001E-3</v>
      </c>
      <c r="AL54" s="5">
        <v>3.0000000000000001E-3</v>
      </c>
      <c r="AM54" s="5">
        <v>1</v>
      </c>
      <c r="AN54" s="5">
        <v>0</v>
      </c>
      <c r="AO54" s="4">
        <v>1E-3</v>
      </c>
      <c r="AP54" s="5">
        <v>0.93600000000000005</v>
      </c>
      <c r="AQ54" s="5">
        <v>-9.7759999999999998</v>
      </c>
      <c r="AR54" s="5">
        <v>-0.45100000000000001</v>
      </c>
      <c r="AS54" s="5">
        <v>-2.4E-2</v>
      </c>
      <c r="AT54" s="5">
        <v>0.434</v>
      </c>
      <c r="AU54" s="5">
        <v>10.851000000000001</v>
      </c>
      <c r="AV54" s="4">
        <v>187.87</v>
      </c>
      <c r="AW54" s="5">
        <v>47.29</v>
      </c>
      <c r="AX54" s="5">
        <v>7.12</v>
      </c>
      <c r="AY54" s="5">
        <v>-35.51</v>
      </c>
      <c r="AZ54" s="5">
        <v>-67.209999999999994</v>
      </c>
      <c r="BA54" s="5" t="s">
        <v>62</v>
      </c>
      <c r="BB54" s="5">
        <v>446.69</v>
      </c>
      <c r="BC54" s="5" t="s">
        <v>62</v>
      </c>
      <c r="BD54" s="5" t="s">
        <v>62</v>
      </c>
      <c r="BE54" s="5">
        <v>-40.15</v>
      </c>
      <c r="BF54" s="5">
        <v>-13.92</v>
      </c>
      <c r="BG54" s="12">
        <v>11.276</v>
      </c>
      <c r="BH54" s="5">
        <v>1.2290000000000001</v>
      </c>
      <c r="BI54" s="5">
        <v>1.7000000000000001E-2</v>
      </c>
      <c r="BJ54" s="5">
        <v>-9.8000000000000004E-2</v>
      </c>
      <c r="BK54" s="5">
        <v>-0.28199999999999997</v>
      </c>
      <c r="BL54" s="5" t="s">
        <v>62</v>
      </c>
      <c r="BM54" s="5">
        <v>5.4390000000000001</v>
      </c>
      <c r="BN54" s="5" t="s">
        <v>62</v>
      </c>
      <c r="BO54" s="5" t="s">
        <v>62</v>
      </c>
      <c r="BP54" s="5">
        <v>-0.109</v>
      </c>
      <c r="BQ54" s="5">
        <v>-3.3000000000000002E-2</v>
      </c>
    </row>
    <row r="55" spans="1:69" x14ac:dyDescent="0.25">
      <c r="A55">
        <v>2006</v>
      </c>
      <c r="B55" t="s">
        <v>58</v>
      </c>
      <c r="C55" t="s">
        <v>67</v>
      </c>
      <c r="D55" t="s">
        <v>68</v>
      </c>
      <c r="E55" t="s">
        <v>61</v>
      </c>
      <c r="F55" s="2">
        <v>567939</v>
      </c>
      <c r="G55">
        <v>568092</v>
      </c>
      <c r="H55" s="8">
        <v>0.98599999999999999</v>
      </c>
      <c r="I55" s="9">
        <v>0.94699999999999995</v>
      </c>
      <c r="J55" s="9">
        <v>0.99</v>
      </c>
      <c r="K55" s="4">
        <v>0.92800000000000005</v>
      </c>
      <c r="L55" s="5">
        <v>0.53</v>
      </c>
      <c r="M55" s="5">
        <v>0.752</v>
      </c>
      <c r="N55" s="4">
        <v>0.629</v>
      </c>
      <c r="O55" s="5">
        <v>0.33800000000000002</v>
      </c>
      <c r="P55" s="5">
        <v>0.51</v>
      </c>
      <c r="Q55" s="4">
        <v>-3.0000000000000001E-3</v>
      </c>
      <c r="R55" s="5">
        <v>4.0000000000000001E-3</v>
      </c>
      <c r="S55" s="5">
        <v>1</v>
      </c>
      <c r="T55" s="5">
        <v>0</v>
      </c>
      <c r="U55" s="4">
        <v>0</v>
      </c>
      <c r="V55" s="5">
        <v>0.92800000000000005</v>
      </c>
      <c r="W55" s="5">
        <v>-11.513</v>
      </c>
      <c r="X55" s="5">
        <v>-0.439</v>
      </c>
      <c r="Y55" s="5">
        <v>-2.5000000000000001E-2</v>
      </c>
      <c r="Z55" s="5">
        <v>0.42</v>
      </c>
      <c r="AA55" s="5">
        <v>9.5719999999999992</v>
      </c>
      <c r="AB55" s="8">
        <v>0.98499999999999999</v>
      </c>
      <c r="AC55" s="9">
        <v>0.94299999999999995</v>
      </c>
      <c r="AD55" s="9">
        <v>0.98899999999999999</v>
      </c>
      <c r="AE55" s="4">
        <v>0.95899999999999996</v>
      </c>
      <c r="AF55" s="5">
        <v>0.54700000000000004</v>
      </c>
      <c r="AG55" s="5">
        <v>0.77700000000000002</v>
      </c>
      <c r="AH55" s="4">
        <v>0.64700000000000002</v>
      </c>
      <c r="AI55" s="5">
        <v>0.34699999999999998</v>
      </c>
      <c r="AJ55" s="5">
        <v>0.52600000000000002</v>
      </c>
      <c r="AK55" s="4">
        <v>4.0000000000000001E-3</v>
      </c>
      <c r="AL55" s="5">
        <v>4.0000000000000001E-3</v>
      </c>
      <c r="AM55" s="5">
        <v>1</v>
      </c>
      <c r="AN55" s="5">
        <v>0</v>
      </c>
      <c r="AO55" s="4">
        <v>1E-3</v>
      </c>
      <c r="AP55" s="5">
        <v>0.95899999999999996</v>
      </c>
      <c r="AQ55" s="5">
        <v>-11.657999999999999</v>
      </c>
      <c r="AR55" s="5">
        <v>-0.45100000000000001</v>
      </c>
      <c r="AS55" s="5">
        <v>-2.5000000000000001E-2</v>
      </c>
      <c r="AT55" s="5">
        <v>0.43099999999999999</v>
      </c>
      <c r="AU55" s="5">
        <v>9.9550000000000001</v>
      </c>
      <c r="AV55" s="4">
        <v>217.79</v>
      </c>
      <c r="AW55" s="5">
        <v>39.6</v>
      </c>
      <c r="AX55" s="5">
        <v>8.3000000000000007</v>
      </c>
      <c r="AY55" s="5">
        <v>-24.47</v>
      </c>
      <c r="AZ55" s="5">
        <v>-55.45</v>
      </c>
      <c r="BA55" s="5" t="s">
        <v>62</v>
      </c>
      <c r="BB55" s="5">
        <v>431.57</v>
      </c>
      <c r="BC55" s="5">
        <v>13.32</v>
      </c>
      <c r="BD55" s="5" t="s">
        <v>62</v>
      </c>
      <c r="BE55" s="5">
        <v>-35.86</v>
      </c>
      <c r="BF55" s="5" t="s">
        <v>62</v>
      </c>
      <c r="BG55" s="12">
        <v>11.906000000000001</v>
      </c>
      <c r="BH55" s="5">
        <v>1.224</v>
      </c>
      <c r="BI55" s="5">
        <v>2.1000000000000001E-2</v>
      </c>
      <c r="BJ55" s="5">
        <v>-7.2999999999999995E-2</v>
      </c>
      <c r="BK55" s="5">
        <v>-0.24299999999999999</v>
      </c>
      <c r="BL55" s="5" t="s">
        <v>62</v>
      </c>
      <c r="BM55" s="5">
        <v>5.3109999999999999</v>
      </c>
      <c r="BN55" s="5">
        <v>3.3000000000000002E-2</v>
      </c>
      <c r="BO55" s="5" t="s">
        <v>62</v>
      </c>
      <c r="BP55" s="5">
        <v>-0.10299999999999999</v>
      </c>
      <c r="BQ55" s="5" t="s">
        <v>62</v>
      </c>
    </row>
    <row r="56" spans="1:69" x14ac:dyDescent="0.25">
      <c r="A56">
        <v>2007</v>
      </c>
      <c r="B56" t="s">
        <v>58</v>
      </c>
      <c r="C56" t="s">
        <v>67</v>
      </c>
      <c r="D56" t="s">
        <v>68</v>
      </c>
      <c r="E56" t="s">
        <v>61</v>
      </c>
      <c r="F56" s="2">
        <v>621466</v>
      </c>
      <c r="G56">
        <v>621632</v>
      </c>
      <c r="H56" s="8">
        <v>0.98</v>
      </c>
      <c r="I56" s="9">
        <v>0.94199999999999995</v>
      </c>
      <c r="J56" s="9">
        <v>0.98699999999999999</v>
      </c>
      <c r="K56" s="4">
        <v>0.92800000000000005</v>
      </c>
      <c r="L56" s="5">
        <v>0.57299999999999995</v>
      </c>
      <c r="M56" s="5">
        <v>0.72499999999999998</v>
      </c>
      <c r="N56" s="4">
        <v>0.63500000000000001</v>
      </c>
      <c r="O56" s="5">
        <v>0.35899999999999999</v>
      </c>
      <c r="P56" s="5">
        <v>0.505</v>
      </c>
      <c r="Q56" s="4">
        <v>-4.0000000000000001E-3</v>
      </c>
      <c r="R56" s="5">
        <v>4.0000000000000001E-3</v>
      </c>
      <c r="S56" s="5">
        <v>1</v>
      </c>
      <c r="T56" s="5">
        <v>0</v>
      </c>
      <c r="U56" s="4">
        <v>0</v>
      </c>
      <c r="V56" s="5">
        <v>0.92800000000000005</v>
      </c>
      <c r="W56" s="5">
        <v>-9.7140000000000004</v>
      </c>
      <c r="X56" s="5">
        <v>-0.44600000000000001</v>
      </c>
      <c r="Y56" s="5">
        <v>-2.4E-2</v>
      </c>
      <c r="Z56" s="5">
        <v>0.42699999999999999</v>
      </c>
      <c r="AA56" s="5">
        <v>10.882</v>
      </c>
      <c r="AB56" s="8">
        <v>0.97899999999999998</v>
      </c>
      <c r="AC56" s="9">
        <v>0.93700000000000006</v>
      </c>
      <c r="AD56" s="9">
        <v>0.98599999999999999</v>
      </c>
      <c r="AE56" s="4">
        <v>0.96</v>
      </c>
      <c r="AF56" s="5">
        <v>0.59599999999999997</v>
      </c>
      <c r="AG56" s="5">
        <v>0.748</v>
      </c>
      <c r="AH56" s="4">
        <v>0.65300000000000002</v>
      </c>
      <c r="AI56" s="5">
        <v>0.36899999999999999</v>
      </c>
      <c r="AJ56" s="5">
        <v>0.52</v>
      </c>
      <c r="AK56" s="4">
        <v>4.0000000000000001E-3</v>
      </c>
      <c r="AL56" s="5">
        <v>4.0000000000000001E-3</v>
      </c>
      <c r="AM56" s="5">
        <v>1</v>
      </c>
      <c r="AN56" s="5">
        <v>0</v>
      </c>
      <c r="AO56" s="4">
        <v>1E-3</v>
      </c>
      <c r="AP56" s="5">
        <v>0.96</v>
      </c>
      <c r="AQ56" s="5">
        <v>-9.8040000000000003</v>
      </c>
      <c r="AR56" s="5">
        <v>-0.45600000000000002</v>
      </c>
      <c r="AS56" s="5">
        <v>-2.5000000000000001E-2</v>
      </c>
      <c r="AT56" s="5">
        <v>0.438</v>
      </c>
      <c r="AU56" s="5">
        <v>11.177</v>
      </c>
      <c r="AV56" s="4">
        <v>246.77</v>
      </c>
      <c r="AW56" s="5">
        <v>42.32</v>
      </c>
      <c r="AX56" s="5">
        <v>14.71</v>
      </c>
      <c r="AY56" s="5">
        <v>-32.840000000000003</v>
      </c>
      <c r="AZ56" s="5">
        <v>-58.84</v>
      </c>
      <c r="BA56" s="5">
        <v>4.0599999999999996</v>
      </c>
      <c r="BB56" s="5">
        <v>444.12</v>
      </c>
      <c r="BC56" s="5" t="s">
        <v>62</v>
      </c>
      <c r="BD56" s="5" t="s">
        <v>62</v>
      </c>
      <c r="BE56" s="5">
        <v>-48.71</v>
      </c>
      <c r="BF56" s="5">
        <v>-14.4</v>
      </c>
      <c r="BG56" s="12">
        <v>11.394</v>
      </c>
      <c r="BH56" s="5">
        <v>1.044</v>
      </c>
      <c r="BI56" s="5">
        <v>3.5999999999999997E-2</v>
      </c>
      <c r="BJ56" s="5">
        <v>-9.1999999999999998E-2</v>
      </c>
      <c r="BK56" s="5">
        <v>-0.24299999999999999</v>
      </c>
      <c r="BL56" s="5">
        <v>8.9999999999999993E-3</v>
      </c>
      <c r="BM56" s="5">
        <v>4.5549999999999997</v>
      </c>
      <c r="BN56" s="5" t="s">
        <v>62</v>
      </c>
      <c r="BO56" s="5" t="s">
        <v>62</v>
      </c>
      <c r="BP56" s="5">
        <v>-0.13900000000000001</v>
      </c>
      <c r="BQ56" s="5">
        <v>-3.5999999999999997E-2</v>
      </c>
    </row>
    <row r="57" spans="1:69" x14ac:dyDescent="0.25">
      <c r="A57">
        <v>2008</v>
      </c>
      <c r="B57" t="s">
        <v>58</v>
      </c>
      <c r="C57" t="s">
        <v>67</v>
      </c>
      <c r="D57" t="s">
        <v>68</v>
      </c>
      <c r="E57" t="s">
        <v>61</v>
      </c>
      <c r="F57" s="2">
        <v>584857</v>
      </c>
      <c r="G57">
        <v>585031</v>
      </c>
      <c r="H57" s="8">
        <v>0.98199999999999998</v>
      </c>
      <c r="I57" s="9">
        <v>0.94199999999999995</v>
      </c>
      <c r="J57" s="9">
        <v>0.98799999999999999</v>
      </c>
      <c r="K57" s="4">
        <v>0.90800000000000003</v>
      </c>
      <c r="L57" s="5">
        <v>0.56899999999999995</v>
      </c>
      <c r="M57" s="5">
        <v>0.7</v>
      </c>
      <c r="N57" s="4">
        <v>0.623</v>
      </c>
      <c r="O57" s="5">
        <v>0.35799999999999998</v>
      </c>
      <c r="P57" s="5">
        <v>0.49099999999999999</v>
      </c>
      <c r="Q57" s="4">
        <v>-4.0000000000000001E-3</v>
      </c>
      <c r="R57" s="5">
        <v>4.0000000000000001E-3</v>
      </c>
      <c r="S57" s="5">
        <v>1</v>
      </c>
      <c r="T57" s="5">
        <v>0</v>
      </c>
      <c r="U57" s="4">
        <v>0</v>
      </c>
      <c r="V57" s="5">
        <v>0.90800000000000003</v>
      </c>
      <c r="W57" s="5">
        <v>-8.5350000000000001</v>
      </c>
      <c r="X57" s="5">
        <v>-0.443</v>
      </c>
      <c r="Y57" s="5">
        <v>-2.8000000000000001E-2</v>
      </c>
      <c r="Z57" s="5">
        <v>0.41799999999999998</v>
      </c>
      <c r="AA57" s="5">
        <v>8.1980000000000004</v>
      </c>
      <c r="AB57" s="8">
        <v>0.98</v>
      </c>
      <c r="AC57" s="9">
        <v>0.93700000000000006</v>
      </c>
      <c r="AD57" s="9">
        <v>0.98699999999999999</v>
      </c>
      <c r="AE57" s="4">
        <v>0.93899999999999995</v>
      </c>
      <c r="AF57" s="5">
        <v>0.59</v>
      </c>
      <c r="AG57" s="5">
        <v>0.72299999999999998</v>
      </c>
      <c r="AH57" s="4">
        <v>0.64100000000000001</v>
      </c>
      <c r="AI57" s="5">
        <v>0.36699999999999999</v>
      </c>
      <c r="AJ57" s="5">
        <v>0.50600000000000001</v>
      </c>
      <c r="AK57" s="4">
        <v>4.0000000000000001E-3</v>
      </c>
      <c r="AL57" s="5">
        <v>4.0000000000000001E-3</v>
      </c>
      <c r="AM57" s="5">
        <v>1</v>
      </c>
      <c r="AN57" s="5">
        <v>0</v>
      </c>
      <c r="AO57" s="4">
        <v>1E-3</v>
      </c>
      <c r="AP57" s="5">
        <v>0.93899999999999995</v>
      </c>
      <c r="AQ57" s="5">
        <v>-8.9060000000000006</v>
      </c>
      <c r="AR57" s="5">
        <v>-0.45400000000000001</v>
      </c>
      <c r="AS57" s="5">
        <v>-2.9000000000000001E-2</v>
      </c>
      <c r="AT57" s="5">
        <v>0.42799999999999999</v>
      </c>
      <c r="AU57" s="5">
        <v>8.423</v>
      </c>
      <c r="AV57" s="4">
        <v>202.62</v>
      </c>
      <c r="AW57" s="5">
        <v>37.75</v>
      </c>
      <c r="AX57" s="5">
        <v>10.55</v>
      </c>
      <c r="AY57" s="5">
        <v>-23.17</v>
      </c>
      <c r="AZ57" s="5">
        <v>-68.09</v>
      </c>
      <c r="BA57" s="5">
        <v>5.99</v>
      </c>
      <c r="BB57" s="5">
        <v>439.03</v>
      </c>
      <c r="BC57" s="5">
        <v>-3.37</v>
      </c>
      <c r="BD57" s="5" t="s">
        <v>62</v>
      </c>
      <c r="BE57" s="5">
        <v>-24.71</v>
      </c>
      <c r="BF57" s="5">
        <v>-6.11</v>
      </c>
      <c r="BG57" s="12">
        <v>11.102</v>
      </c>
      <c r="BH57" s="5">
        <v>0.95099999999999996</v>
      </c>
      <c r="BI57" s="5">
        <v>2.5000000000000001E-2</v>
      </c>
      <c r="BJ57" s="5">
        <v>-6.7000000000000004E-2</v>
      </c>
      <c r="BK57" s="5">
        <v>-0.28599999999999998</v>
      </c>
      <c r="BL57" s="5">
        <v>1.2999999999999999E-2</v>
      </c>
      <c r="BM57" s="5">
        <v>4.5960000000000001</v>
      </c>
      <c r="BN57" s="5">
        <v>-4.8000000000000001E-2</v>
      </c>
      <c r="BO57" s="5" t="s">
        <v>62</v>
      </c>
      <c r="BP57" s="5">
        <v>-0.14899999999999999</v>
      </c>
      <c r="BQ57" s="5">
        <v>-0.09</v>
      </c>
    </row>
    <row r="58" spans="1:69" x14ac:dyDescent="0.25">
      <c r="A58">
        <v>2009</v>
      </c>
      <c r="B58" t="s">
        <v>58</v>
      </c>
      <c r="C58" t="s">
        <v>67</v>
      </c>
      <c r="D58" t="s">
        <v>68</v>
      </c>
      <c r="E58" t="s">
        <v>61</v>
      </c>
      <c r="F58" s="2">
        <v>635635</v>
      </c>
      <c r="G58">
        <v>635800</v>
      </c>
      <c r="H58" s="8">
        <v>0.98499999999999999</v>
      </c>
      <c r="I58" s="9">
        <v>0.94</v>
      </c>
      <c r="J58" s="9">
        <v>0.99</v>
      </c>
      <c r="K58" s="4">
        <v>0.91800000000000004</v>
      </c>
      <c r="L58" s="5">
        <v>0.6</v>
      </c>
      <c r="M58" s="5">
        <v>0.69199999999999995</v>
      </c>
      <c r="N58" s="4">
        <v>0.63200000000000001</v>
      </c>
      <c r="O58" s="5">
        <v>0.38400000000000001</v>
      </c>
      <c r="P58" s="5">
        <v>0.48799999999999999</v>
      </c>
      <c r="Q58" s="4">
        <v>-4.0000000000000001E-3</v>
      </c>
      <c r="R58" s="5">
        <v>4.0000000000000001E-3</v>
      </c>
      <c r="S58" s="5">
        <v>1</v>
      </c>
      <c r="T58" s="5">
        <v>0</v>
      </c>
      <c r="U58" s="4">
        <v>0</v>
      </c>
      <c r="V58" s="5">
        <v>0.91800000000000004</v>
      </c>
      <c r="W58" s="5">
        <v>-10.154</v>
      </c>
      <c r="X58" s="5">
        <v>-0.44900000000000001</v>
      </c>
      <c r="Y58" s="5">
        <v>-2.4E-2</v>
      </c>
      <c r="Z58" s="5">
        <v>0.43</v>
      </c>
      <c r="AA58" s="5">
        <v>9.5619999999999994</v>
      </c>
      <c r="AB58" s="8">
        <v>0.98299999999999998</v>
      </c>
      <c r="AC58" s="9">
        <v>0.93500000000000005</v>
      </c>
      <c r="AD58" s="9">
        <v>0.99</v>
      </c>
      <c r="AE58" s="4">
        <v>0.95099999999999996</v>
      </c>
      <c r="AF58" s="5">
        <v>0.626</v>
      </c>
      <c r="AG58" s="5">
        <v>0.71399999999999997</v>
      </c>
      <c r="AH58" s="4">
        <v>0.65</v>
      </c>
      <c r="AI58" s="5">
        <v>0.39400000000000002</v>
      </c>
      <c r="AJ58" s="5">
        <v>0.501</v>
      </c>
      <c r="AK58" s="4">
        <v>0</v>
      </c>
      <c r="AL58" s="5">
        <v>4.0000000000000001E-3</v>
      </c>
      <c r="AM58" s="5">
        <v>1</v>
      </c>
      <c r="AN58" s="5">
        <v>0</v>
      </c>
      <c r="AO58" s="4">
        <v>1E-3</v>
      </c>
      <c r="AP58" s="5">
        <v>0.95099999999999996</v>
      </c>
      <c r="AQ58" s="5">
        <v>-9.9689999999999994</v>
      </c>
      <c r="AR58" s="5">
        <v>-0.45900000000000002</v>
      </c>
      <c r="AS58" s="5">
        <v>-2.5000000000000001E-2</v>
      </c>
      <c r="AT58" s="5">
        <v>0.441</v>
      </c>
      <c r="AU58" s="5">
        <v>9.702</v>
      </c>
      <c r="AV58" s="4">
        <v>194.73</v>
      </c>
      <c r="AW58" s="5">
        <v>42.25</v>
      </c>
      <c r="AX58" s="5">
        <v>10.28</v>
      </c>
      <c r="AY58" s="5">
        <v>-22</v>
      </c>
      <c r="AZ58" s="5">
        <v>-63.15</v>
      </c>
      <c r="BA58" s="5">
        <v>4.13</v>
      </c>
      <c r="BB58" s="5">
        <v>451.35</v>
      </c>
      <c r="BC58" s="5" t="s">
        <v>62</v>
      </c>
      <c r="BD58" s="5" t="s">
        <v>62</v>
      </c>
      <c r="BE58" s="5">
        <v>-45.22</v>
      </c>
      <c r="BF58" s="5">
        <v>-17.59</v>
      </c>
      <c r="BG58" s="12">
        <v>11.744999999999999</v>
      </c>
      <c r="BH58" s="5">
        <v>1.1779999999999999</v>
      </c>
      <c r="BI58" s="5">
        <v>2.4E-2</v>
      </c>
      <c r="BJ58" s="5">
        <v>-6.2E-2</v>
      </c>
      <c r="BK58" s="5">
        <v>-0.24299999999999999</v>
      </c>
      <c r="BL58" s="5">
        <v>8.9999999999999993E-3</v>
      </c>
      <c r="BM58" s="5">
        <v>5.0209999999999999</v>
      </c>
      <c r="BN58" s="5" t="s">
        <v>62</v>
      </c>
      <c r="BO58" s="5" t="s">
        <v>62</v>
      </c>
      <c r="BP58" s="5">
        <v>-0.124</v>
      </c>
      <c r="BQ58" s="5">
        <v>-4.2999999999999997E-2</v>
      </c>
    </row>
    <row r="59" spans="1:69" x14ac:dyDescent="0.25">
      <c r="A59">
        <v>2010</v>
      </c>
      <c r="B59" t="s">
        <v>58</v>
      </c>
      <c r="C59" t="s">
        <v>67</v>
      </c>
      <c r="D59" t="s">
        <v>68</v>
      </c>
      <c r="E59" t="s">
        <v>61</v>
      </c>
      <c r="F59" s="2">
        <v>566513</v>
      </c>
      <c r="G59">
        <v>566677</v>
      </c>
      <c r="H59" s="8">
        <v>0.98599999999999999</v>
      </c>
      <c r="I59" s="9">
        <v>0.93899999999999995</v>
      </c>
      <c r="J59" s="9">
        <v>0.99199999999999999</v>
      </c>
      <c r="K59" s="4">
        <v>0.90200000000000002</v>
      </c>
      <c r="L59" s="5">
        <v>0.61599999999999999</v>
      </c>
      <c r="M59" s="5">
        <v>0.65600000000000003</v>
      </c>
      <c r="N59" s="4">
        <v>0.622</v>
      </c>
      <c r="O59" s="5">
        <v>0.38600000000000001</v>
      </c>
      <c r="P59" s="5">
        <v>0.46899999999999997</v>
      </c>
      <c r="Q59" s="4">
        <v>-3.0000000000000001E-3</v>
      </c>
      <c r="R59" s="5">
        <v>3.0000000000000001E-3</v>
      </c>
      <c r="S59" s="5">
        <v>1</v>
      </c>
      <c r="T59" s="5">
        <v>0</v>
      </c>
      <c r="U59" s="4">
        <v>0</v>
      </c>
      <c r="V59" s="5">
        <v>0.90200000000000002</v>
      </c>
      <c r="W59" s="5">
        <v>-8.5229999999999997</v>
      </c>
      <c r="X59" s="5">
        <v>-0.44500000000000001</v>
      </c>
      <c r="Y59" s="5">
        <v>-2.4E-2</v>
      </c>
      <c r="Z59" s="5">
        <v>0.41899999999999998</v>
      </c>
      <c r="AA59" s="5">
        <v>8.0269999999999992</v>
      </c>
      <c r="AB59" s="8">
        <v>0.98499999999999999</v>
      </c>
      <c r="AC59" s="9">
        <v>0.93400000000000005</v>
      </c>
      <c r="AD59" s="9">
        <v>0.99099999999999999</v>
      </c>
      <c r="AE59" s="4">
        <v>0.93500000000000005</v>
      </c>
      <c r="AF59" s="5">
        <v>0.64</v>
      </c>
      <c r="AG59" s="5">
        <v>0.68</v>
      </c>
      <c r="AH59" s="4">
        <v>0.64100000000000001</v>
      </c>
      <c r="AI59" s="5">
        <v>0.39600000000000002</v>
      </c>
      <c r="AJ59" s="5">
        <v>0.48299999999999998</v>
      </c>
      <c r="AK59" s="4">
        <v>1E-3</v>
      </c>
      <c r="AL59" s="5">
        <v>4.0000000000000001E-3</v>
      </c>
      <c r="AM59" s="5">
        <v>1</v>
      </c>
      <c r="AN59" s="5">
        <v>0</v>
      </c>
      <c r="AO59" s="4">
        <v>1E-3</v>
      </c>
      <c r="AP59" s="5">
        <v>0.93500000000000005</v>
      </c>
      <c r="AQ59" s="5">
        <v>-10.688000000000001</v>
      </c>
      <c r="AR59" s="5">
        <v>-0.45500000000000002</v>
      </c>
      <c r="AS59" s="5">
        <v>-2.4E-2</v>
      </c>
      <c r="AT59" s="5">
        <v>0.42799999999999999</v>
      </c>
      <c r="AU59" s="5">
        <v>9.5869999999999997</v>
      </c>
      <c r="AV59" s="4">
        <v>143.58000000000001</v>
      </c>
      <c r="AW59" s="5">
        <v>40.71</v>
      </c>
      <c r="AX59" s="5">
        <v>4.28</v>
      </c>
      <c r="AY59" s="5">
        <v>-8.83</v>
      </c>
      <c r="AZ59" s="5">
        <v>-73.69</v>
      </c>
      <c r="BA59" s="5">
        <v>3.66</v>
      </c>
      <c r="BB59" s="5">
        <v>419.05</v>
      </c>
      <c r="BC59" s="5" t="s">
        <v>62</v>
      </c>
      <c r="BD59" s="5" t="s">
        <v>62</v>
      </c>
      <c r="BE59" s="5">
        <v>-51</v>
      </c>
      <c r="BF59" s="5">
        <v>-25.17</v>
      </c>
      <c r="BG59" s="12">
        <v>10.775</v>
      </c>
      <c r="BH59" s="5">
        <v>1.0740000000000001</v>
      </c>
      <c r="BI59" s="5">
        <v>0.01</v>
      </c>
      <c r="BJ59" s="5">
        <v>-2.5000000000000001E-2</v>
      </c>
      <c r="BK59" s="5">
        <v>-0.32600000000000001</v>
      </c>
      <c r="BL59" s="5">
        <v>8.0000000000000002E-3</v>
      </c>
      <c r="BM59" s="5">
        <v>5.1509999999999998</v>
      </c>
      <c r="BN59" s="5" t="s">
        <v>62</v>
      </c>
      <c r="BO59" s="5" t="s">
        <v>62</v>
      </c>
      <c r="BP59" s="5">
        <v>-0.14799999999999999</v>
      </c>
      <c r="BQ59" s="5">
        <v>-6.3E-2</v>
      </c>
    </row>
    <row r="60" spans="1:69" x14ac:dyDescent="0.25">
      <c r="A60">
        <v>2011</v>
      </c>
      <c r="B60" t="s">
        <v>58</v>
      </c>
      <c r="C60" t="s">
        <v>67</v>
      </c>
      <c r="D60" t="s">
        <v>68</v>
      </c>
      <c r="E60" t="s">
        <v>61</v>
      </c>
      <c r="F60" s="2">
        <v>672569</v>
      </c>
      <c r="G60">
        <v>672746</v>
      </c>
      <c r="H60" s="8">
        <v>0.97899999999999998</v>
      </c>
      <c r="I60" s="9">
        <v>0.94299999999999995</v>
      </c>
      <c r="J60" s="9">
        <v>0.98499999999999999</v>
      </c>
      <c r="K60" s="4">
        <v>0.95599999999999996</v>
      </c>
      <c r="L60" s="5">
        <v>0.56499999999999995</v>
      </c>
      <c r="M60" s="5">
        <v>0.76100000000000001</v>
      </c>
      <c r="N60" s="4">
        <v>0.66600000000000004</v>
      </c>
      <c r="O60" s="5">
        <v>0.374</v>
      </c>
      <c r="P60" s="5">
        <v>0.53400000000000003</v>
      </c>
      <c r="Q60" s="4">
        <v>-5.0000000000000001E-3</v>
      </c>
      <c r="R60" s="5">
        <v>4.0000000000000001E-3</v>
      </c>
      <c r="S60" s="5">
        <v>1</v>
      </c>
      <c r="T60" s="5">
        <v>0</v>
      </c>
      <c r="U60" s="4">
        <v>0</v>
      </c>
      <c r="V60" s="5">
        <v>0.95599999999999996</v>
      </c>
      <c r="W60" s="5">
        <v>-7.633</v>
      </c>
      <c r="X60" s="5">
        <v>-0.46899999999999997</v>
      </c>
      <c r="Y60" s="5">
        <v>-1.9E-2</v>
      </c>
      <c r="Z60" s="5">
        <v>0.45800000000000002</v>
      </c>
      <c r="AA60" s="5">
        <v>9.2609999999999992</v>
      </c>
      <c r="AB60" s="8">
        <v>0.97699999999999998</v>
      </c>
      <c r="AC60" s="9">
        <v>0.93899999999999995</v>
      </c>
      <c r="AD60" s="9">
        <v>0.98399999999999999</v>
      </c>
      <c r="AE60" s="4">
        <v>0.98399999999999999</v>
      </c>
      <c r="AF60" s="5">
        <v>0.58299999999999996</v>
      </c>
      <c r="AG60" s="5">
        <v>0.78200000000000003</v>
      </c>
      <c r="AH60" s="4">
        <v>0.68200000000000005</v>
      </c>
      <c r="AI60" s="5">
        <v>0.38200000000000001</v>
      </c>
      <c r="AJ60" s="5">
        <v>0.54700000000000004</v>
      </c>
      <c r="AK60" s="4">
        <v>2E-3</v>
      </c>
      <c r="AL60" s="5">
        <v>4.0000000000000001E-3</v>
      </c>
      <c r="AM60" s="5">
        <v>1</v>
      </c>
      <c r="AN60" s="5">
        <v>0</v>
      </c>
      <c r="AO60" s="4">
        <v>1E-3</v>
      </c>
      <c r="AP60" s="5">
        <v>0.98399999999999999</v>
      </c>
      <c r="AQ60" s="5">
        <v>-8.1210000000000004</v>
      </c>
      <c r="AR60" s="5">
        <v>-0.47799999999999998</v>
      </c>
      <c r="AS60" s="5">
        <v>-1.9E-2</v>
      </c>
      <c r="AT60" s="5">
        <v>0.46899999999999997</v>
      </c>
      <c r="AU60" s="5">
        <v>9.9700000000000006</v>
      </c>
      <c r="AV60" s="4">
        <v>267.77</v>
      </c>
      <c r="AW60" s="5">
        <v>45.42</v>
      </c>
      <c r="AX60" s="5">
        <v>17.190000000000001</v>
      </c>
      <c r="AY60" s="5">
        <v>-21.85</v>
      </c>
      <c r="AZ60" s="5">
        <v>-36.82</v>
      </c>
      <c r="BA60" s="5">
        <v>7.2</v>
      </c>
      <c r="BB60" s="5">
        <v>477.92</v>
      </c>
      <c r="BC60" s="5">
        <v>-3.02</v>
      </c>
      <c r="BD60" s="5" t="s">
        <v>62</v>
      </c>
      <c r="BE60" s="5">
        <v>-32.840000000000003</v>
      </c>
      <c r="BF60" s="5">
        <v>-5.79</v>
      </c>
      <c r="BG60" s="12">
        <v>12.029</v>
      </c>
      <c r="BH60" s="5">
        <v>1.07</v>
      </c>
      <c r="BI60" s="5">
        <v>4.1000000000000002E-2</v>
      </c>
      <c r="BJ60" s="5">
        <v>-0.06</v>
      </c>
      <c r="BK60" s="5">
        <v>-0.155</v>
      </c>
      <c r="BL60" s="5">
        <v>1.6E-2</v>
      </c>
      <c r="BM60" s="5">
        <v>4.5970000000000004</v>
      </c>
      <c r="BN60" s="5">
        <v>-4.4999999999999998E-2</v>
      </c>
      <c r="BO60" s="5" t="s">
        <v>62</v>
      </c>
      <c r="BP60" s="5">
        <v>-0.223</v>
      </c>
      <c r="BQ60" s="5">
        <v>-0.09</v>
      </c>
    </row>
    <row r="61" spans="1:69" x14ac:dyDescent="0.25">
      <c r="A61">
        <v>2012</v>
      </c>
      <c r="B61" t="s">
        <v>58</v>
      </c>
      <c r="C61" t="s">
        <v>67</v>
      </c>
      <c r="D61" t="s">
        <v>68</v>
      </c>
      <c r="E61" t="s">
        <v>61</v>
      </c>
      <c r="F61" s="2">
        <v>630149</v>
      </c>
      <c r="G61">
        <v>630324</v>
      </c>
      <c r="H61" s="8">
        <v>0.98499999999999999</v>
      </c>
      <c r="I61" s="9">
        <v>0.95699999999999996</v>
      </c>
      <c r="J61" s="9">
        <v>0.99</v>
      </c>
      <c r="K61" s="4">
        <v>0.95399999999999996</v>
      </c>
      <c r="L61" s="5">
        <v>0.59599999999999997</v>
      </c>
      <c r="M61" s="5">
        <v>0.74299999999999999</v>
      </c>
      <c r="N61" s="4">
        <v>0.65600000000000003</v>
      </c>
      <c r="O61" s="5">
        <v>0.379</v>
      </c>
      <c r="P61" s="5">
        <v>0.52</v>
      </c>
      <c r="Q61" s="4">
        <v>-3.0000000000000001E-3</v>
      </c>
      <c r="R61" s="5">
        <v>4.0000000000000001E-3</v>
      </c>
      <c r="S61" s="5">
        <v>1</v>
      </c>
      <c r="T61" s="5">
        <v>0</v>
      </c>
      <c r="U61" s="4">
        <v>0</v>
      </c>
      <c r="V61" s="5">
        <v>0.95399999999999996</v>
      </c>
      <c r="W61" s="5">
        <v>-9.49</v>
      </c>
      <c r="X61" s="5">
        <v>-0.46100000000000002</v>
      </c>
      <c r="Y61" s="5">
        <v>-2.5000000000000001E-2</v>
      </c>
      <c r="Z61" s="5">
        <v>0.44</v>
      </c>
      <c r="AA61" s="5">
        <v>10.821</v>
      </c>
      <c r="AB61" s="8">
        <v>0.98399999999999999</v>
      </c>
      <c r="AC61" s="9">
        <v>0.95399999999999996</v>
      </c>
      <c r="AD61" s="9">
        <v>0.99</v>
      </c>
      <c r="AE61" s="4">
        <v>0.98399999999999999</v>
      </c>
      <c r="AF61" s="5">
        <v>0.61799999999999999</v>
      </c>
      <c r="AG61" s="5">
        <v>0.76500000000000001</v>
      </c>
      <c r="AH61" s="4">
        <v>0.67300000000000004</v>
      </c>
      <c r="AI61" s="5">
        <v>0.38800000000000001</v>
      </c>
      <c r="AJ61" s="5">
        <v>0.53400000000000003</v>
      </c>
      <c r="AK61" s="4">
        <v>1E-3</v>
      </c>
      <c r="AL61" s="5">
        <v>4.0000000000000001E-3</v>
      </c>
      <c r="AM61" s="5">
        <v>1</v>
      </c>
      <c r="AN61" s="5">
        <v>0</v>
      </c>
      <c r="AO61" s="4">
        <v>1E-3</v>
      </c>
      <c r="AP61" s="5">
        <v>0.98399999999999999</v>
      </c>
      <c r="AQ61" s="5">
        <v>-9.6549999999999994</v>
      </c>
      <c r="AR61" s="5">
        <v>-0.47</v>
      </c>
      <c r="AS61" s="5">
        <v>-2.5999999999999999E-2</v>
      </c>
      <c r="AT61" s="5">
        <v>0.45100000000000001</v>
      </c>
      <c r="AU61" s="5">
        <v>11.688000000000001</v>
      </c>
      <c r="AV61" s="4">
        <v>223.92</v>
      </c>
      <c r="AW61" s="5">
        <v>40.69</v>
      </c>
      <c r="AX61" s="5">
        <v>10.89</v>
      </c>
      <c r="AY61" s="5">
        <v>-14.77</v>
      </c>
      <c r="AZ61" s="5">
        <v>-47.2</v>
      </c>
      <c r="BA61" s="5">
        <v>7.01</v>
      </c>
      <c r="BB61" s="5">
        <v>468.34</v>
      </c>
      <c r="BC61" s="5">
        <v>-7.29</v>
      </c>
      <c r="BD61" s="5" t="s">
        <v>62</v>
      </c>
      <c r="BE61" s="5">
        <v>-31.96</v>
      </c>
      <c r="BF61" s="5">
        <v>-10.85</v>
      </c>
      <c r="BG61" s="12">
        <v>11.064</v>
      </c>
      <c r="BH61" s="5">
        <v>1.157</v>
      </c>
      <c r="BI61" s="5">
        <v>2.7E-2</v>
      </c>
      <c r="BJ61" s="5">
        <v>-4.2999999999999997E-2</v>
      </c>
      <c r="BK61" s="5">
        <v>-0.2</v>
      </c>
      <c r="BL61" s="5">
        <v>1.6E-2</v>
      </c>
      <c r="BM61" s="5">
        <v>5.5229999999999997</v>
      </c>
      <c r="BN61" s="5">
        <v>-0.113</v>
      </c>
      <c r="BO61" s="5" t="s">
        <v>62</v>
      </c>
      <c r="BP61" s="5">
        <v>-0.21299999999999999</v>
      </c>
      <c r="BQ61" s="5">
        <v>-0.17399999999999999</v>
      </c>
    </row>
    <row r="62" spans="1:69" x14ac:dyDescent="0.25">
      <c r="A62">
        <v>2013</v>
      </c>
      <c r="B62" t="s">
        <v>58</v>
      </c>
      <c r="C62" t="s">
        <v>67</v>
      </c>
      <c r="D62" t="s">
        <v>68</v>
      </c>
      <c r="E62" t="s">
        <v>61</v>
      </c>
      <c r="F62" s="2">
        <v>598762</v>
      </c>
      <c r="G62">
        <v>598936</v>
      </c>
      <c r="H62" s="8">
        <v>0.98199999999999998</v>
      </c>
      <c r="I62" s="9">
        <v>0.93700000000000006</v>
      </c>
      <c r="J62" s="9">
        <v>0.98699999999999999</v>
      </c>
      <c r="K62" s="4">
        <v>1.016</v>
      </c>
      <c r="L62" s="5">
        <v>0.60599999999999998</v>
      </c>
      <c r="M62" s="5">
        <v>0.81399999999999995</v>
      </c>
      <c r="N62" s="4">
        <v>0.68600000000000005</v>
      </c>
      <c r="O62" s="5">
        <v>0.38600000000000001</v>
      </c>
      <c r="P62" s="5">
        <v>0.54300000000000004</v>
      </c>
      <c r="Q62" s="4">
        <v>-4.0000000000000001E-3</v>
      </c>
      <c r="R62" s="5">
        <v>4.0000000000000001E-3</v>
      </c>
      <c r="S62" s="5">
        <v>1</v>
      </c>
      <c r="T62" s="5">
        <v>0</v>
      </c>
      <c r="U62" s="4">
        <v>0</v>
      </c>
      <c r="V62" s="5">
        <v>1.016</v>
      </c>
      <c r="W62" s="5">
        <v>-11.381</v>
      </c>
      <c r="X62" s="5">
        <v>-0.47199999999999998</v>
      </c>
      <c r="Y62" s="5">
        <v>-2.5000000000000001E-2</v>
      </c>
      <c r="Z62" s="5">
        <v>0.44500000000000001</v>
      </c>
      <c r="AA62" s="5">
        <v>8.9559999999999995</v>
      </c>
      <c r="AB62" s="8">
        <v>0.98099999999999998</v>
      </c>
      <c r="AC62" s="9">
        <v>0.93300000000000005</v>
      </c>
      <c r="AD62" s="9">
        <v>0.98699999999999999</v>
      </c>
      <c r="AE62" s="4">
        <v>1.0489999999999999</v>
      </c>
      <c r="AF62" s="5">
        <v>0.627</v>
      </c>
      <c r="AG62" s="5">
        <v>0.84</v>
      </c>
      <c r="AH62" s="4">
        <v>0.70599999999999996</v>
      </c>
      <c r="AI62" s="5">
        <v>0.39700000000000002</v>
      </c>
      <c r="AJ62" s="5">
        <v>0.55900000000000005</v>
      </c>
      <c r="AK62" s="4">
        <v>4.0000000000000001E-3</v>
      </c>
      <c r="AL62" s="5">
        <v>4.0000000000000001E-3</v>
      </c>
      <c r="AM62" s="5">
        <v>1</v>
      </c>
      <c r="AN62" s="5">
        <v>0</v>
      </c>
      <c r="AO62" s="4">
        <v>2E-3</v>
      </c>
      <c r="AP62" s="5">
        <v>1.0489999999999999</v>
      </c>
      <c r="AQ62" s="5">
        <v>-11.393000000000001</v>
      </c>
      <c r="AR62" s="5">
        <v>-0.48299999999999998</v>
      </c>
      <c r="AS62" s="5">
        <v>-2.4E-2</v>
      </c>
      <c r="AT62" s="5">
        <v>0.45700000000000002</v>
      </c>
      <c r="AU62" s="5">
        <v>8.9920000000000009</v>
      </c>
      <c r="AV62" s="4">
        <v>166.43</v>
      </c>
      <c r="AW62" s="5">
        <v>35.94</v>
      </c>
      <c r="AX62" s="5">
        <v>7.02</v>
      </c>
      <c r="AY62" s="5">
        <v>-14.89</v>
      </c>
      <c r="AZ62" s="5">
        <v>-54.93</v>
      </c>
      <c r="BA62" s="5">
        <v>7.48</v>
      </c>
      <c r="BB62" s="5">
        <v>392.38</v>
      </c>
      <c r="BC62" s="5">
        <v>-2.81</v>
      </c>
      <c r="BD62" s="5" t="s">
        <v>62</v>
      </c>
      <c r="BE62" s="5">
        <v>-28.16</v>
      </c>
      <c r="BF62" s="5">
        <v>-6.15</v>
      </c>
      <c r="BG62" s="12">
        <v>11.087</v>
      </c>
      <c r="BH62" s="5">
        <v>1.153</v>
      </c>
      <c r="BI62" s="5">
        <v>1.9E-2</v>
      </c>
      <c r="BJ62" s="5">
        <v>-4.8000000000000001E-2</v>
      </c>
      <c r="BK62" s="5">
        <v>-0.27300000000000002</v>
      </c>
      <c r="BL62" s="5">
        <v>1.9E-2</v>
      </c>
      <c r="BM62" s="5">
        <v>4.9779999999999998</v>
      </c>
      <c r="BN62" s="5">
        <v>-4.9000000000000002E-2</v>
      </c>
      <c r="BO62" s="5" t="s">
        <v>62</v>
      </c>
      <c r="BP62" s="5">
        <v>-0.21</v>
      </c>
      <c r="BQ62" s="5">
        <v>-0.111</v>
      </c>
    </row>
    <row r="63" spans="1:69" x14ac:dyDescent="0.25">
      <c r="A63">
        <v>2014</v>
      </c>
      <c r="B63" t="s">
        <v>58</v>
      </c>
      <c r="C63" t="s">
        <v>67</v>
      </c>
      <c r="D63" t="s">
        <v>68</v>
      </c>
      <c r="E63" t="s">
        <v>61</v>
      </c>
      <c r="F63" s="2">
        <v>562100</v>
      </c>
      <c r="G63">
        <v>562273</v>
      </c>
      <c r="H63" s="8">
        <v>0.97499999999999998</v>
      </c>
      <c r="I63" s="9">
        <v>0.93400000000000005</v>
      </c>
      <c r="J63" s="9">
        <v>0.98299999999999998</v>
      </c>
      <c r="K63" s="4">
        <v>0.93600000000000005</v>
      </c>
      <c r="L63" s="5">
        <v>0.60299999999999998</v>
      </c>
      <c r="M63" s="5">
        <v>0.70899999999999996</v>
      </c>
      <c r="N63" s="4">
        <v>0.64700000000000002</v>
      </c>
      <c r="O63" s="5">
        <v>0.38900000000000001</v>
      </c>
      <c r="P63" s="5">
        <v>0.501</v>
      </c>
      <c r="Q63" s="4">
        <v>-7.0000000000000001E-3</v>
      </c>
      <c r="R63" s="5">
        <v>5.0000000000000001E-3</v>
      </c>
      <c r="S63" s="5">
        <v>1.0009999999999999</v>
      </c>
      <c r="T63" s="5">
        <v>0</v>
      </c>
      <c r="U63" s="4">
        <v>0</v>
      </c>
      <c r="V63" s="5">
        <v>0.93600000000000005</v>
      </c>
      <c r="W63" s="5">
        <v>-8.3979999999999997</v>
      </c>
      <c r="X63" s="5">
        <v>-0.46100000000000002</v>
      </c>
      <c r="Y63" s="5">
        <v>-2.5999999999999999E-2</v>
      </c>
      <c r="Z63" s="5">
        <v>0.432</v>
      </c>
      <c r="AA63" s="5">
        <v>7.9429999999999996</v>
      </c>
      <c r="AB63" s="8">
        <v>0.97299999999999998</v>
      </c>
      <c r="AC63" s="9">
        <v>0.92900000000000005</v>
      </c>
      <c r="AD63" s="9">
        <v>0.98199999999999998</v>
      </c>
      <c r="AE63" s="4">
        <v>0.97</v>
      </c>
      <c r="AF63" s="5">
        <v>0.627</v>
      </c>
      <c r="AG63" s="5">
        <v>0.73399999999999999</v>
      </c>
      <c r="AH63" s="4">
        <v>0.66700000000000004</v>
      </c>
      <c r="AI63" s="5">
        <v>0.4</v>
      </c>
      <c r="AJ63" s="5">
        <v>0.51600000000000001</v>
      </c>
      <c r="AK63" s="4">
        <v>5.0000000000000001E-3</v>
      </c>
      <c r="AL63" s="5">
        <v>5.0000000000000001E-3</v>
      </c>
      <c r="AM63" s="5">
        <v>1</v>
      </c>
      <c r="AN63" s="5">
        <v>0</v>
      </c>
      <c r="AO63" s="4">
        <v>2E-3</v>
      </c>
      <c r="AP63" s="5">
        <v>0.97</v>
      </c>
      <c r="AQ63" s="5">
        <v>-8.6530000000000005</v>
      </c>
      <c r="AR63" s="5">
        <v>-0.47099999999999997</v>
      </c>
      <c r="AS63" s="5">
        <v>-2.7E-2</v>
      </c>
      <c r="AT63" s="5">
        <v>0.44400000000000001</v>
      </c>
      <c r="AU63" s="5">
        <v>8.9890000000000008</v>
      </c>
      <c r="AV63" s="4">
        <v>170.77</v>
      </c>
      <c r="AW63" s="5">
        <v>35.369999999999997</v>
      </c>
      <c r="AX63" s="5">
        <v>5.93</v>
      </c>
      <c r="AY63" s="5">
        <v>-15.83</v>
      </c>
      <c r="AZ63" s="5">
        <v>-77.260000000000005</v>
      </c>
      <c r="BA63" s="5">
        <v>9.14</v>
      </c>
      <c r="BB63" s="5">
        <v>368.01</v>
      </c>
      <c r="BC63" s="5">
        <v>-5.04</v>
      </c>
      <c r="BD63" s="5" t="s">
        <v>62</v>
      </c>
      <c r="BE63" s="5">
        <v>-35.270000000000003</v>
      </c>
      <c r="BF63" s="5">
        <v>-8.2899999999999991</v>
      </c>
      <c r="BG63" s="12">
        <v>11.739000000000001</v>
      </c>
      <c r="BH63" s="5">
        <v>0.85299999999999998</v>
      </c>
      <c r="BI63" s="5">
        <v>1.4999999999999999E-2</v>
      </c>
      <c r="BJ63" s="5">
        <v>-4.5999999999999999E-2</v>
      </c>
      <c r="BK63" s="5">
        <v>-0.38900000000000001</v>
      </c>
      <c r="BL63" s="5">
        <v>2.1000000000000001E-2</v>
      </c>
      <c r="BM63" s="5">
        <v>3.6640000000000001</v>
      </c>
      <c r="BN63" s="5">
        <v>-8.2000000000000003E-2</v>
      </c>
      <c r="BO63" s="5" t="s">
        <v>62</v>
      </c>
      <c r="BP63" s="5">
        <v>-0.26400000000000001</v>
      </c>
      <c r="BQ63" s="5">
        <v>-0.14099999999999999</v>
      </c>
    </row>
    <row r="64" spans="1:69" x14ac:dyDescent="0.25">
      <c r="A64">
        <v>2015</v>
      </c>
      <c r="B64" t="s">
        <v>58</v>
      </c>
      <c r="C64" t="s">
        <v>67</v>
      </c>
      <c r="D64" t="s">
        <v>68</v>
      </c>
      <c r="E64" t="s">
        <v>61</v>
      </c>
      <c r="F64" s="2">
        <v>630625</v>
      </c>
      <c r="G64">
        <v>630790</v>
      </c>
      <c r="H64" s="8">
        <v>0.97899999999999998</v>
      </c>
      <c r="I64" s="9">
        <v>0.93899999999999995</v>
      </c>
      <c r="J64" s="9">
        <v>0.98499999999999999</v>
      </c>
      <c r="K64" s="4">
        <v>1.0089999999999999</v>
      </c>
      <c r="L64" s="5">
        <v>0.60699999999999998</v>
      </c>
      <c r="M64" s="5">
        <v>0.80900000000000005</v>
      </c>
      <c r="N64" s="4">
        <v>0.69299999999999995</v>
      </c>
      <c r="O64" s="5">
        <v>0.38300000000000001</v>
      </c>
      <c r="P64" s="5">
        <v>0.55500000000000005</v>
      </c>
      <c r="Q64" s="4">
        <v>-5.0000000000000001E-3</v>
      </c>
      <c r="R64" s="5">
        <v>4.0000000000000001E-3</v>
      </c>
      <c r="S64" s="5">
        <v>1</v>
      </c>
      <c r="T64" s="5">
        <v>0</v>
      </c>
      <c r="U64" s="4">
        <v>0</v>
      </c>
      <c r="V64" s="5">
        <v>1.0089999999999999</v>
      </c>
      <c r="W64" s="5">
        <v>-9.2810000000000006</v>
      </c>
      <c r="X64" s="5">
        <v>-0.47599999999999998</v>
      </c>
      <c r="Y64" s="5">
        <v>-1.9E-2</v>
      </c>
      <c r="Z64" s="5">
        <v>0.46600000000000003</v>
      </c>
      <c r="AA64" s="5">
        <v>7.9349999999999996</v>
      </c>
      <c r="AB64" s="8">
        <v>0.97799999999999998</v>
      </c>
      <c r="AC64" s="9">
        <v>0.93500000000000005</v>
      </c>
      <c r="AD64" s="9">
        <v>0.98399999999999999</v>
      </c>
      <c r="AE64" s="4">
        <v>1.0369999999999999</v>
      </c>
      <c r="AF64" s="5">
        <v>0.625</v>
      </c>
      <c r="AG64" s="5">
        <v>0.83199999999999996</v>
      </c>
      <c r="AH64" s="4">
        <v>0.71099999999999997</v>
      </c>
      <c r="AI64" s="5">
        <v>0.39200000000000002</v>
      </c>
      <c r="AJ64" s="5">
        <v>0.56899999999999995</v>
      </c>
      <c r="AK64" s="4">
        <v>5.0000000000000001E-3</v>
      </c>
      <c r="AL64" s="5">
        <v>5.0000000000000001E-3</v>
      </c>
      <c r="AM64" s="5">
        <v>1</v>
      </c>
      <c r="AN64" s="5">
        <v>0</v>
      </c>
      <c r="AO64" s="4">
        <v>2E-3</v>
      </c>
      <c r="AP64" s="5">
        <v>1.0369999999999999</v>
      </c>
      <c r="AQ64" s="5">
        <v>-9.5559999999999992</v>
      </c>
      <c r="AR64" s="5">
        <v>-0.48599999999999999</v>
      </c>
      <c r="AS64" s="5">
        <v>-1.7999999999999999E-2</v>
      </c>
      <c r="AT64" s="5">
        <v>0.47699999999999998</v>
      </c>
      <c r="AU64" s="5">
        <v>8.9320000000000004</v>
      </c>
      <c r="AV64" s="4">
        <v>219.69</v>
      </c>
      <c r="AW64" s="5">
        <v>44.45</v>
      </c>
      <c r="AX64" s="5">
        <v>12.17</v>
      </c>
      <c r="AY64" s="5">
        <v>-14.29</v>
      </c>
      <c r="AZ64" s="5">
        <v>-37.97</v>
      </c>
      <c r="BA64" s="5">
        <v>9.8000000000000007</v>
      </c>
      <c r="BB64" s="5">
        <v>411.34</v>
      </c>
      <c r="BC64" s="5" t="s">
        <v>62</v>
      </c>
      <c r="BD64" s="5" t="s">
        <v>62</v>
      </c>
      <c r="BE64" s="5">
        <v>-55.97</v>
      </c>
      <c r="BF64" s="5">
        <v>-19.12</v>
      </c>
      <c r="BG64" s="12">
        <v>11.885</v>
      </c>
      <c r="BH64" s="5">
        <v>1.194</v>
      </c>
      <c r="BI64" s="5">
        <v>3.2000000000000001E-2</v>
      </c>
      <c r="BJ64" s="5">
        <v>-4.3999999999999997E-2</v>
      </c>
      <c r="BK64" s="5">
        <v>-0.18</v>
      </c>
      <c r="BL64" s="5">
        <v>2.4E-2</v>
      </c>
      <c r="BM64" s="5">
        <v>4.6710000000000003</v>
      </c>
      <c r="BN64" s="5" t="s">
        <v>62</v>
      </c>
      <c r="BO64" s="5" t="s">
        <v>62</v>
      </c>
      <c r="BP64" s="5">
        <v>-0.183</v>
      </c>
      <c r="BQ64" s="5">
        <v>-5.3999999999999999E-2</v>
      </c>
    </row>
    <row r="65" spans="1:69" x14ac:dyDescent="0.25">
      <c r="A65">
        <v>2016</v>
      </c>
      <c r="B65" t="s">
        <v>58</v>
      </c>
      <c r="C65" t="s">
        <v>67</v>
      </c>
      <c r="D65" t="s">
        <v>68</v>
      </c>
      <c r="E65" t="s">
        <v>61</v>
      </c>
      <c r="F65" s="2">
        <v>608125</v>
      </c>
      <c r="G65">
        <v>608289</v>
      </c>
      <c r="H65" s="8">
        <v>0.98</v>
      </c>
      <c r="I65" s="9">
        <v>0.94099999999999995</v>
      </c>
      <c r="J65" s="9">
        <v>0.98499999999999999</v>
      </c>
      <c r="K65" s="4">
        <v>1.0309999999999999</v>
      </c>
      <c r="L65" s="5">
        <v>0.60599999999999998</v>
      </c>
      <c r="M65" s="5">
        <v>0.82899999999999996</v>
      </c>
      <c r="N65" s="4">
        <v>0.70399999999999996</v>
      </c>
      <c r="O65" s="5">
        <v>0.39</v>
      </c>
      <c r="P65" s="5">
        <v>0.56299999999999994</v>
      </c>
      <c r="Q65" s="4">
        <v>-5.0000000000000001E-3</v>
      </c>
      <c r="R65" s="5">
        <v>4.0000000000000001E-3</v>
      </c>
      <c r="S65" s="5">
        <v>1</v>
      </c>
      <c r="T65" s="5">
        <v>0</v>
      </c>
      <c r="U65" s="4">
        <v>0</v>
      </c>
      <c r="V65" s="5">
        <v>1.0309999999999999</v>
      </c>
      <c r="W65" s="5">
        <v>-8.6379999999999999</v>
      </c>
      <c r="X65" s="5">
        <v>-0.48199999999999998</v>
      </c>
      <c r="Y65" s="5">
        <v>-2.1999999999999999E-2</v>
      </c>
      <c r="Z65" s="5">
        <v>0.46600000000000003</v>
      </c>
      <c r="AA65" s="5">
        <v>8.5050000000000008</v>
      </c>
      <c r="AB65" s="8">
        <v>0.97899999999999998</v>
      </c>
      <c r="AC65" s="9">
        <v>0.93799999999999994</v>
      </c>
      <c r="AD65" s="9">
        <v>0.98499999999999999</v>
      </c>
      <c r="AE65" s="4">
        <v>1.0589999999999999</v>
      </c>
      <c r="AF65" s="5">
        <v>0.623</v>
      </c>
      <c r="AG65" s="5">
        <v>0.85199999999999998</v>
      </c>
      <c r="AH65" s="4">
        <v>0.72199999999999998</v>
      </c>
      <c r="AI65" s="5">
        <v>0.39900000000000002</v>
      </c>
      <c r="AJ65" s="5">
        <v>0.57799999999999996</v>
      </c>
      <c r="AK65" s="4">
        <v>3.0000000000000001E-3</v>
      </c>
      <c r="AL65" s="5">
        <v>5.0000000000000001E-3</v>
      </c>
      <c r="AM65" s="5">
        <v>1</v>
      </c>
      <c r="AN65" s="5">
        <v>0</v>
      </c>
      <c r="AO65" s="4">
        <v>1E-3</v>
      </c>
      <c r="AP65" s="5">
        <v>1.0589999999999999</v>
      </c>
      <c r="AQ65" s="5">
        <v>-8.6709999999999994</v>
      </c>
      <c r="AR65" s="5">
        <v>-0.49299999999999999</v>
      </c>
      <c r="AS65" s="5">
        <v>-2.4E-2</v>
      </c>
      <c r="AT65" s="5">
        <v>0.47699999999999998</v>
      </c>
      <c r="AU65" s="5">
        <v>8.5670000000000002</v>
      </c>
      <c r="AV65" s="4">
        <v>188.63</v>
      </c>
      <c r="AW65" s="5">
        <v>37.74</v>
      </c>
      <c r="AX65" s="5">
        <v>10.33</v>
      </c>
      <c r="AY65" s="5">
        <v>-22.94</v>
      </c>
      <c r="AZ65" s="5">
        <v>-46.69</v>
      </c>
      <c r="BA65" s="5">
        <v>4.49</v>
      </c>
      <c r="BB65" s="5">
        <v>396.68</v>
      </c>
      <c r="BC65" s="5" t="s">
        <v>62</v>
      </c>
      <c r="BD65" s="5" t="s">
        <v>62</v>
      </c>
      <c r="BE65" s="5">
        <v>-60.82</v>
      </c>
      <c r="BF65" s="5">
        <v>-15.8</v>
      </c>
      <c r="BG65" s="12">
        <v>11.738</v>
      </c>
      <c r="BH65" s="5">
        <v>1.179</v>
      </c>
      <c r="BI65" s="5">
        <v>2.9000000000000001E-2</v>
      </c>
      <c r="BJ65" s="5">
        <v>-7.1999999999999995E-2</v>
      </c>
      <c r="BK65" s="5">
        <v>-0.22900000000000001</v>
      </c>
      <c r="BL65" s="5">
        <v>1.2E-2</v>
      </c>
      <c r="BM65" s="5">
        <v>4.7290000000000001</v>
      </c>
      <c r="BN65" s="5" t="s">
        <v>62</v>
      </c>
      <c r="BO65" s="5" t="s">
        <v>62</v>
      </c>
      <c r="BP65" s="5">
        <v>-0.20699999999999999</v>
      </c>
      <c r="BQ65" s="5">
        <v>-4.8000000000000001E-2</v>
      </c>
    </row>
    <row r="67" spans="1:69" x14ac:dyDescent="0.25">
      <c r="C67" t="str">
        <f>C3</f>
        <v>aqua_day_lst</v>
      </c>
      <c r="F67" s="2" t="s">
        <v>83</v>
      </c>
      <c r="G67" t="s">
        <v>70</v>
      </c>
      <c r="H67"/>
      <c r="K67"/>
      <c r="N67"/>
      <c r="Q67"/>
      <c r="U67"/>
      <c r="AB67" s="4">
        <f>AVERAGE(AB3:AB16)</f>
        <v>0.98178571428571415</v>
      </c>
      <c r="AC67" s="5">
        <f t="shared" ref="AC67:AJ67" si="0">AVERAGE(AC3:AC16)</f>
        <v>0.94178571428571445</v>
      </c>
      <c r="AD67" s="5">
        <f t="shared" si="0"/>
        <v>0.98742857142857143</v>
      </c>
      <c r="AE67" s="4">
        <f t="shared" si="0"/>
        <v>1.0015714285714286</v>
      </c>
      <c r="AF67" s="5">
        <f t="shared" si="0"/>
        <v>0.60757142857142843</v>
      </c>
      <c r="AG67" s="5">
        <f t="shared" si="0"/>
        <v>0.78899999999999992</v>
      </c>
      <c r="AH67" s="4">
        <f t="shared" si="0"/>
        <v>0.69714285714285718</v>
      </c>
      <c r="AI67" s="5">
        <f t="shared" si="0"/>
        <v>0.40514285714285714</v>
      </c>
      <c r="AJ67" s="5">
        <f t="shared" si="0"/>
        <v>0.54914285714285715</v>
      </c>
      <c r="AK67" s="4"/>
      <c r="AL67" s="5"/>
      <c r="AM67" s="5"/>
      <c r="AN67" s="5"/>
      <c r="AO67" s="4">
        <f t="shared" ref="AO67:AU67" si="1">AVERAGE(AO3:AO16)</f>
        <v>0</v>
      </c>
      <c r="AP67" s="5">
        <f t="shared" si="1"/>
        <v>1.0015714285714286</v>
      </c>
      <c r="AQ67" s="5">
        <f t="shared" si="1"/>
        <v>-10.125857142857143</v>
      </c>
      <c r="AR67" s="5">
        <f t="shared" si="1"/>
        <v>-0.50064285714285706</v>
      </c>
      <c r="AS67" s="5">
        <f t="shared" si="1"/>
        <v>-3.0642857142857156E-2</v>
      </c>
      <c r="AT67" s="5">
        <f t="shared" si="1"/>
        <v>0.47021428571428581</v>
      </c>
      <c r="AU67" s="5">
        <f t="shared" si="1"/>
        <v>9.8407857142857154</v>
      </c>
    </row>
    <row r="68" spans="1:69" x14ac:dyDescent="0.25">
      <c r="C68" t="str">
        <f>C18</f>
        <v>terra_day_lst</v>
      </c>
      <c r="F68" s="2" t="s">
        <v>83</v>
      </c>
      <c r="G68" t="s">
        <v>70</v>
      </c>
      <c r="H68"/>
      <c r="K68"/>
      <c r="N68"/>
      <c r="Q68"/>
      <c r="U68"/>
      <c r="AB68" s="4">
        <f>AVERAGE(AB20:AB33)</f>
        <v>0.98164285714285704</v>
      </c>
      <c r="AC68" s="5">
        <f t="shared" ref="AC68:AJ68" si="2">AVERAGE(AC20:AC33)</f>
        <v>0.94314285714285706</v>
      </c>
      <c r="AD68" s="5">
        <f t="shared" si="2"/>
        <v>0.98749999999999982</v>
      </c>
      <c r="AE68" s="4">
        <f t="shared" si="2"/>
        <v>1.0078571428571428</v>
      </c>
      <c r="AF68" s="5">
        <f t="shared" si="2"/>
        <v>0.60635714285714282</v>
      </c>
      <c r="AG68" s="5">
        <f t="shared" si="2"/>
        <v>0.78900000000000003</v>
      </c>
      <c r="AH68" s="4">
        <f t="shared" si="2"/>
        <v>0.70528571428571429</v>
      </c>
      <c r="AI68" s="5">
        <f t="shared" si="2"/>
        <v>0.40778571428571431</v>
      </c>
      <c r="AJ68" s="5">
        <f t="shared" si="2"/>
        <v>0.55114285714285716</v>
      </c>
      <c r="AK68" s="4"/>
      <c r="AL68" s="5"/>
      <c r="AM68" s="5"/>
      <c r="AN68" s="5"/>
      <c r="AO68" s="4">
        <f t="shared" ref="AO68:AU68" si="3">AVERAGE(AO20:AO33)</f>
        <v>-7.1428571428571434E-5</v>
      </c>
      <c r="AP68" s="5">
        <f t="shared" si="3"/>
        <v>1.0078571428571428</v>
      </c>
      <c r="AQ68" s="5">
        <f t="shared" si="3"/>
        <v>-10.023857142857143</v>
      </c>
      <c r="AR68" s="5">
        <f t="shared" si="3"/>
        <v>-0.50928571428571423</v>
      </c>
      <c r="AS68" s="5">
        <f t="shared" si="3"/>
        <v>-3.0000000000000009E-2</v>
      </c>
      <c r="AT68" s="5">
        <f t="shared" si="3"/>
        <v>0.47892857142857148</v>
      </c>
      <c r="AU68" s="5">
        <f t="shared" si="3"/>
        <v>9.7091428571428562</v>
      </c>
    </row>
    <row r="69" spans="1:69" x14ac:dyDescent="0.25">
      <c r="C69" t="str">
        <f>C35</f>
        <v>aqua_night_lst</v>
      </c>
      <c r="F69" s="2" t="s">
        <v>83</v>
      </c>
      <c r="G69" t="s">
        <v>70</v>
      </c>
      <c r="H69"/>
      <c r="K69"/>
      <c r="N69"/>
      <c r="Q69"/>
      <c r="U69"/>
      <c r="AB69" s="4">
        <f>AVERAGE(AB35:AB48)</f>
        <v>0.98185714285714276</v>
      </c>
      <c r="AC69" s="5">
        <f t="shared" ref="AC69:AJ69" si="4">AVERAGE(AC35:AC48)</f>
        <v>0.935357142857143</v>
      </c>
      <c r="AD69" s="5">
        <f t="shared" si="4"/>
        <v>0.98785714285714277</v>
      </c>
      <c r="AE69" s="4">
        <f t="shared" si="4"/>
        <v>0.9923571428571426</v>
      </c>
      <c r="AF69" s="5">
        <f t="shared" si="4"/>
        <v>0.61692857142857138</v>
      </c>
      <c r="AG69" s="5">
        <f t="shared" si="4"/>
        <v>0.76900000000000013</v>
      </c>
      <c r="AH69" s="4">
        <f t="shared" si="4"/>
        <v>0.68228571428571438</v>
      </c>
      <c r="AI69" s="5">
        <f t="shared" si="4"/>
        <v>0.39864285714285719</v>
      </c>
      <c r="AJ69" s="5">
        <f t="shared" si="4"/>
        <v>0.53392857142857142</v>
      </c>
      <c r="AK69" s="4"/>
      <c r="AL69" s="5"/>
      <c r="AM69" s="5"/>
      <c r="AN69" s="5"/>
      <c r="AO69" s="4">
        <f t="shared" ref="AO69:AU69" si="5">AVERAGE(AO35:AO48)</f>
        <v>9.2857142857142889E-4</v>
      </c>
      <c r="AP69" s="5">
        <f t="shared" si="5"/>
        <v>0.9923571428571426</v>
      </c>
      <c r="AQ69" s="5">
        <f t="shared" si="5"/>
        <v>-10.261214285714287</v>
      </c>
      <c r="AR69" s="5">
        <f t="shared" si="5"/>
        <v>-0.48092857142857143</v>
      </c>
      <c r="AS69" s="5">
        <f t="shared" si="5"/>
        <v>-2.457142857142857E-2</v>
      </c>
      <c r="AT69" s="5">
        <f t="shared" si="5"/>
        <v>0.46014285714285713</v>
      </c>
      <c r="AU69" s="5">
        <f t="shared" si="5"/>
        <v>10.060142857142859</v>
      </c>
    </row>
    <row r="70" spans="1:69" x14ac:dyDescent="0.25">
      <c r="C70" t="str">
        <f>C50</f>
        <v>terra_night_lst</v>
      </c>
      <c r="F70" s="2" t="s">
        <v>83</v>
      </c>
      <c r="G70" t="s">
        <v>70</v>
      </c>
      <c r="H70"/>
      <c r="K70"/>
      <c r="N70"/>
      <c r="Q70"/>
      <c r="U70"/>
      <c r="AB70" s="4">
        <f>AVERAGE(AB52:AB65)</f>
        <v>0.98142857142857143</v>
      </c>
      <c r="AC70" s="5">
        <f t="shared" ref="AC70:AJ70" si="6">AVERAGE(AC52:AC65)</f>
        <v>0.93957142857142872</v>
      </c>
      <c r="AD70" s="5">
        <f t="shared" si="6"/>
        <v>0.98749999999999982</v>
      </c>
      <c r="AE70" s="4">
        <f t="shared" si="6"/>
        <v>0.97407142857142848</v>
      </c>
      <c r="AF70" s="5">
        <f t="shared" si="6"/>
        <v>0.59964285714285714</v>
      </c>
      <c r="AG70" s="5">
        <f t="shared" si="6"/>
        <v>0.76285714285714301</v>
      </c>
      <c r="AH70" s="4">
        <f t="shared" si="6"/>
        <v>0.66549999999999998</v>
      </c>
      <c r="AI70" s="5">
        <f t="shared" si="6"/>
        <v>0.37907142857142861</v>
      </c>
      <c r="AJ70" s="5">
        <f t="shared" si="6"/>
        <v>0.5278571428571428</v>
      </c>
      <c r="AK70" s="4"/>
      <c r="AL70" s="5"/>
      <c r="AM70" s="5"/>
      <c r="AN70" s="5"/>
      <c r="AO70" s="4">
        <f t="shared" ref="AO70:AU70" si="7">AVERAGE(AO52:AO65)</f>
        <v>1.2142857142857144E-3</v>
      </c>
      <c r="AP70" s="5">
        <f t="shared" si="7"/>
        <v>0.97407142857142848</v>
      </c>
      <c r="AQ70" s="5">
        <f t="shared" si="7"/>
        <v>-9.8404285714285713</v>
      </c>
      <c r="AR70" s="5">
        <f t="shared" si="7"/>
        <v>-0.46535714285714286</v>
      </c>
      <c r="AS70" s="5">
        <f t="shared" si="7"/>
        <v>-2.4214285714285716E-2</v>
      </c>
      <c r="AT70" s="5">
        <f t="shared" si="7"/>
        <v>0.44585714285714284</v>
      </c>
      <c r="AU70" s="5">
        <f t="shared" si="7"/>
        <v>9.7785714285714285</v>
      </c>
    </row>
    <row r="71" spans="1:69" x14ac:dyDescent="0.25">
      <c r="H71"/>
      <c r="K71"/>
      <c r="N71"/>
      <c r="Q71"/>
      <c r="U71"/>
      <c r="AB71" s="4"/>
      <c r="AC71" s="5"/>
      <c r="AD71" s="5"/>
      <c r="AE71" s="4"/>
      <c r="AF71" s="5"/>
      <c r="AG71" s="5"/>
      <c r="AH71" s="4"/>
      <c r="AI71" s="5"/>
      <c r="AJ71" s="5"/>
      <c r="AK71" s="4"/>
      <c r="AL71" s="5"/>
      <c r="AM71" s="5"/>
      <c r="AN71" s="5"/>
      <c r="AO71" s="4"/>
      <c r="AP71" s="5"/>
      <c r="AQ71" s="5"/>
      <c r="AR71" s="5"/>
      <c r="AS71" s="5"/>
      <c r="AT71" s="5"/>
      <c r="AU71" s="5"/>
    </row>
    <row r="72" spans="1:69" x14ac:dyDescent="0.25">
      <c r="C72" t="str">
        <f>C2</f>
        <v>aqua_day_lst</v>
      </c>
      <c r="F72" s="2" t="s">
        <v>83</v>
      </c>
      <c r="G72" t="s">
        <v>69</v>
      </c>
      <c r="H72"/>
      <c r="K72"/>
      <c r="N72"/>
      <c r="Q72"/>
      <c r="U72"/>
      <c r="AB72" s="4">
        <f>MIN(AB3:AB16)</f>
        <v>0.97399999999999998</v>
      </c>
      <c r="AC72" s="5">
        <f t="shared" ref="AC72:AJ72" si="8">MIN(AC3:AC16)</f>
        <v>0.92800000000000005</v>
      </c>
      <c r="AD72" s="5">
        <f t="shared" si="8"/>
        <v>0.98199999999999998</v>
      </c>
      <c r="AE72" s="4">
        <f t="shared" si="8"/>
        <v>0.93899999999999995</v>
      </c>
      <c r="AF72" s="5">
        <f t="shared" si="8"/>
        <v>0.55500000000000005</v>
      </c>
      <c r="AG72" s="5">
        <f t="shared" si="8"/>
        <v>0.69799999999999995</v>
      </c>
      <c r="AH72" s="4">
        <f t="shared" si="8"/>
        <v>0.66200000000000003</v>
      </c>
      <c r="AI72" s="5">
        <f t="shared" si="8"/>
        <v>0.36899999999999999</v>
      </c>
      <c r="AJ72" s="5">
        <f t="shared" si="8"/>
        <v>0.504</v>
      </c>
      <c r="AK72" s="4"/>
      <c r="AL72" s="5"/>
      <c r="AM72" s="5"/>
      <c r="AN72" s="5"/>
      <c r="AO72" s="4">
        <f t="shared" ref="AO72:AU72" si="9">MIN(AO3:AO16)</f>
        <v>0</v>
      </c>
      <c r="AP72" s="5">
        <f t="shared" si="9"/>
        <v>0.93899999999999995</v>
      </c>
      <c r="AQ72" s="5">
        <f t="shared" si="9"/>
        <v>-12.571999999999999</v>
      </c>
      <c r="AR72" s="5">
        <f t="shared" si="9"/>
        <v>-0.53500000000000003</v>
      </c>
      <c r="AS72" s="5">
        <f t="shared" si="9"/>
        <v>-3.5000000000000003E-2</v>
      </c>
      <c r="AT72" s="5">
        <f t="shared" si="9"/>
        <v>0.44500000000000001</v>
      </c>
      <c r="AU72" s="5">
        <f t="shared" si="9"/>
        <v>8.3919999999999995</v>
      </c>
    </row>
    <row r="73" spans="1:69" x14ac:dyDescent="0.25">
      <c r="C73" t="str">
        <f>C17</f>
        <v>terra_day_lst</v>
      </c>
      <c r="F73" s="2" t="s">
        <v>83</v>
      </c>
      <c r="G73" t="s">
        <v>69</v>
      </c>
      <c r="H73"/>
      <c r="K73"/>
      <c r="N73"/>
      <c r="Q73"/>
      <c r="U73"/>
      <c r="AB73" s="4">
        <f>MIN(AB20:AB33)</f>
        <v>0.97299999999999998</v>
      </c>
      <c r="AC73" s="5">
        <f t="shared" ref="AC73:AJ73" si="10">MIN(AC20:AC33)</f>
        <v>0.92900000000000005</v>
      </c>
      <c r="AD73" s="5">
        <f t="shared" si="10"/>
        <v>0.98199999999999998</v>
      </c>
      <c r="AE73" s="4">
        <f t="shared" si="10"/>
        <v>0.95199999999999996</v>
      </c>
      <c r="AF73" s="5">
        <f t="shared" si="10"/>
        <v>0.54800000000000004</v>
      </c>
      <c r="AG73" s="5">
        <f t="shared" si="10"/>
        <v>0.70199999999999996</v>
      </c>
      <c r="AH73" s="4">
        <f t="shared" si="10"/>
        <v>0.67200000000000004</v>
      </c>
      <c r="AI73" s="5">
        <f t="shared" si="10"/>
        <v>0.372</v>
      </c>
      <c r="AJ73" s="5">
        <f t="shared" si="10"/>
        <v>0.50700000000000001</v>
      </c>
      <c r="AK73" s="4"/>
      <c r="AL73" s="5"/>
      <c r="AM73" s="5"/>
      <c r="AN73" s="5"/>
      <c r="AO73" s="4">
        <f t="shared" ref="AO73:AU73" si="11">MIN(AO20:AO33)</f>
        <v>-1E-3</v>
      </c>
      <c r="AP73" s="5">
        <f t="shared" si="11"/>
        <v>0.95199999999999996</v>
      </c>
      <c r="AQ73" s="5">
        <f t="shared" si="11"/>
        <v>-12.515000000000001</v>
      </c>
      <c r="AR73" s="5">
        <f t="shared" si="11"/>
        <v>-0.54500000000000004</v>
      </c>
      <c r="AS73" s="5">
        <f t="shared" si="11"/>
        <v>-3.5999999999999997E-2</v>
      </c>
      <c r="AT73" s="5">
        <f t="shared" si="11"/>
        <v>0.45400000000000001</v>
      </c>
      <c r="AU73" s="5">
        <f t="shared" si="11"/>
        <v>8.6050000000000004</v>
      </c>
    </row>
    <row r="74" spans="1:69" x14ac:dyDescent="0.25">
      <c r="C74" t="str">
        <f>C34</f>
        <v>aqua_night_lst</v>
      </c>
      <c r="F74" s="2" t="s">
        <v>83</v>
      </c>
      <c r="G74" t="s">
        <v>69</v>
      </c>
      <c r="H74"/>
      <c r="K74"/>
      <c r="N74"/>
      <c r="Q74"/>
      <c r="U74"/>
      <c r="AB74" s="4">
        <f>MIN(AB35:AB48)</f>
        <v>0.97299999999999998</v>
      </c>
      <c r="AC74" s="5">
        <f t="shared" ref="AC74:AJ74" si="12">MIN(AC35:AC48)</f>
        <v>0.92500000000000004</v>
      </c>
      <c r="AD74" s="5">
        <f t="shared" si="12"/>
        <v>0.98199999999999998</v>
      </c>
      <c r="AE74" s="4">
        <f t="shared" si="12"/>
        <v>0.94699999999999995</v>
      </c>
      <c r="AF74" s="5">
        <f t="shared" si="12"/>
        <v>0.56599999999999995</v>
      </c>
      <c r="AG74" s="5">
        <f t="shared" si="12"/>
        <v>0.69299999999999995</v>
      </c>
      <c r="AH74" s="4">
        <f t="shared" si="12"/>
        <v>0.65100000000000002</v>
      </c>
      <c r="AI74" s="5">
        <f t="shared" si="12"/>
        <v>0.36699999999999999</v>
      </c>
      <c r="AJ74" s="5">
        <f t="shared" si="12"/>
        <v>0.498</v>
      </c>
      <c r="AK74" s="4"/>
      <c r="AL74" s="5"/>
      <c r="AM74" s="5"/>
      <c r="AN74" s="5"/>
      <c r="AO74" s="4">
        <f t="shared" ref="AO74:AU74" si="13">MIN(AO35:AO48)</f>
        <v>0</v>
      </c>
      <c r="AP74" s="5">
        <f t="shared" si="13"/>
        <v>0.94699999999999995</v>
      </c>
      <c r="AQ74" s="5">
        <f t="shared" si="13"/>
        <v>-13.4</v>
      </c>
      <c r="AR74" s="5">
        <f t="shared" si="13"/>
        <v>-0.51</v>
      </c>
      <c r="AS74" s="5">
        <f t="shared" si="13"/>
        <v>-0.03</v>
      </c>
      <c r="AT74" s="5">
        <f t="shared" si="13"/>
        <v>0.42899999999999999</v>
      </c>
      <c r="AU74" s="5">
        <f t="shared" si="13"/>
        <v>8.8450000000000006</v>
      </c>
    </row>
    <row r="75" spans="1:69" x14ac:dyDescent="0.25">
      <c r="C75" t="str">
        <f>C49</f>
        <v>terra_night_lst</v>
      </c>
      <c r="F75" s="2" t="s">
        <v>83</v>
      </c>
      <c r="G75" t="s">
        <v>69</v>
      </c>
      <c r="H75"/>
      <c r="K75"/>
      <c r="N75"/>
      <c r="Q75"/>
      <c r="U75"/>
      <c r="AB75" s="4">
        <f>MIN(AB52:AB65)</f>
        <v>0.97299999999999998</v>
      </c>
      <c r="AC75" s="5">
        <f t="shared" ref="AC75:AJ75" si="14">MIN(AC52:AC65)</f>
        <v>0.92900000000000005</v>
      </c>
      <c r="AD75" s="5">
        <f t="shared" si="14"/>
        <v>0.98199999999999998</v>
      </c>
      <c r="AE75" s="4">
        <f t="shared" si="14"/>
        <v>0.92500000000000004</v>
      </c>
      <c r="AF75" s="5">
        <f t="shared" si="14"/>
        <v>0.54700000000000004</v>
      </c>
      <c r="AG75" s="5">
        <f t="shared" si="14"/>
        <v>0.68</v>
      </c>
      <c r="AH75" s="4">
        <f t="shared" si="14"/>
        <v>0.64</v>
      </c>
      <c r="AI75" s="5">
        <f t="shared" si="14"/>
        <v>0.34699999999999998</v>
      </c>
      <c r="AJ75" s="5">
        <f t="shared" si="14"/>
        <v>0.48299999999999998</v>
      </c>
      <c r="AK75" s="4"/>
      <c r="AL75" s="5"/>
      <c r="AM75" s="5"/>
      <c r="AN75" s="5"/>
      <c r="AO75" s="4">
        <f t="shared" ref="AO75:AU75" si="15">MIN(AO52:AO65)</f>
        <v>1E-3</v>
      </c>
      <c r="AP75" s="5">
        <f t="shared" si="15"/>
        <v>0.92500000000000004</v>
      </c>
      <c r="AQ75" s="5">
        <f t="shared" si="15"/>
        <v>-11.657999999999999</v>
      </c>
      <c r="AR75" s="5">
        <f t="shared" si="15"/>
        <v>-0.49299999999999999</v>
      </c>
      <c r="AS75" s="5">
        <f t="shared" si="15"/>
        <v>-2.9000000000000001E-2</v>
      </c>
      <c r="AT75" s="5">
        <f t="shared" si="15"/>
        <v>0.42199999999999999</v>
      </c>
      <c r="AU75" s="5">
        <f t="shared" si="15"/>
        <v>8.423</v>
      </c>
    </row>
    <row r="76" spans="1:69" x14ac:dyDescent="0.25">
      <c r="H76"/>
      <c r="K76"/>
      <c r="N76"/>
      <c r="Q76"/>
      <c r="U76"/>
      <c r="AB76" s="4"/>
      <c r="AC76" s="5"/>
      <c r="AD76" s="5"/>
      <c r="AE76" s="4"/>
      <c r="AF76" s="5"/>
      <c r="AG76" s="5"/>
      <c r="AH76" s="4"/>
      <c r="AI76" s="5"/>
      <c r="AJ76" s="5"/>
      <c r="AK76" s="4"/>
      <c r="AL76" s="5"/>
      <c r="AM76" s="5"/>
      <c r="AN76" s="5"/>
      <c r="AO76" s="4"/>
      <c r="AP76" s="5"/>
      <c r="AQ76" s="5"/>
      <c r="AR76" s="5"/>
      <c r="AS76" s="5"/>
      <c r="AT76" s="5"/>
      <c r="AU76" s="5"/>
    </row>
    <row r="77" spans="1:69" x14ac:dyDescent="0.25">
      <c r="C77" t="str">
        <f>C4</f>
        <v>aqua_day_lst</v>
      </c>
      <c r="F77" s="2" t="s">
        <v>83</v>
      </c>
      <c r="G77" t="s">
        <v>71</v>
      </c>
      <c r="H77"/>
      <c r="K77"/>
      <c r="N77"/>
      <c r="Q77"/>
      <c r="U77"/>
      <c r="AB77" s="4">
        <f>MAX(AB3:AB16)</f>
        <v>0.98799999999999999</v>
      </c>
      <c r="AC77" s="5">
        <f t="shared" ref="AC77:AJ77" si="16">MAX(AC3:AC16)</f>
        <v>0.95799999999999996</v>
      </c>
      <c r="AD77" s="5">
        <f t="shared" si="16"/>
        <v>0.99199999999999999</v>
      </c>
      <c r="AE77" s="4">
        <f t="shared" si="16"/>
        <v>1.0940000000000001</v>
      </c>
      <c r="AF77" s="5">
        <f t="shared" si="16"/>
        <v>0.64600000000000002</v>
      </c>
      <c r="AG77" s="5">
        <f t="shared" si="16"/>
        <v>0.879</v>
      </c>
      <c r="AH77" s="4">
        <f t="shared" si="16"/>
        <v>0.75900000000000001</v>
      </c>
      <c r="AI77" s="5">
        <f t="shared" si="16"/>
        <v>0.43</v>
      </c>
      <c r="AJ77" s="5">
        <f t="shared" si="16"/>
        <v>0.60299999999999998</v>
      </c>
      <c r="AK77" s="4"/>
      <c r="AL77" s="5"/>
      <c r="AM77" s="5"/>
      <c r="AN77" s="5"/>
      <c r="AO77" s="4">
        <f t="shared" ref="AO77:AU77" si="17">MAX(AO3:AO16)</f>
        <v>0</v>
      </c>
      <c r="AP77" s="5">
        <f t="shared" si="17"/>
        <v>1.0940000000000001</v>
      </c>
      <c r="AQ77" s="5">
        <f t="shared" si="17"/>
        <v>-8.6379999999999999</v>
      </c>
      <c r="AR77" s="5">
        <f t="shared" si="17"/>
        <v>-0.48199999999999998</v>
      </c>
      <c r="AS77" s="5">
        <f t="shared" si="17"/>
        <v>-2.4E-2</v>
      </c>
      <c r="AT77" s="5">
        <f t="shared" si="17"/>
        <v>0.50900000000000001</v>
      </c>
      <c r="AU77" s="5">
        <f t="shared" si="17"/>
        <v>12.835000000000001</v>
      </c>
    </row>
    <row r="78" spans="1:69" x14ac:dyDescent="0.25">
      <c r="C78" t="str">
        <f>C19</f>
        <v>terra_day_lst</v>
      </c>
      <c r="F78" s="2" t="s">
        <v>83</v>
      </c>
      <c r="G78" t="s">
        <v>71</v>
      </c>
      <c r="H78"/>
      <c r="K78"/>
      <c r="N78"/>
      <c r="Q78"/>
      <c r="U78"/>
      <c r="AB78" s="4">
        <f>MAX(AB20:AB33)</f>
        <v>0.98699999999999999</v>
      </c>
      <c r="AC78" s="5">
        <f t="shared" ref="AC78:AJ78" si="18">MAX(AC20:AC33)</f>
        <v>0.96</v>
      </c>
      <c r="AD78" s="5">
        <f t="shared" si="18"/>
        <v>0.99199999999999999</v>
      </c>
      <c r="AE78" s="4">
        <f t="shared" si="18"/>
        <v>1.0960000000000001</v>
      </c>
      <c r="AF78" s="5">
        <f t="shared" si="18"/>
        <v>0.64300000000000002</v>
      </c>
      <c r="AG78" s="5">
        <f t="shared" si="18"/>
        <v>0.877</v>
      </c>
      <c r="AH78" s="4">
        <f t="shared" si="18"/>
        <v>0.76500000000000001</v>
      </c>
      <c r="AI78" s="5">
        <f t="shared" si="18"/>
        <v>0.432</v>
      </c>
      <c r="AJ78" s="5">
        <f t="shared" si="18"/>
        <v>0.60299999999999998</v>
      </c>
      <c r="AK78" s="4"/>
      <c r="AL78" s="5"/>
      <c r="AM78" s="5"/>
      <c r="AN78" s="5"/>
      <c r="AO78" s="4">
        <f t="shared" ref="AO78:AU78" si="19">MAX(AO20:AO33)</f>
        <v>0</v>
      </c>
      <c r="AP78" s="5">
        <f t="shared" si="19"/>
        <v>1.0960000000000001</v>
      </c>
      <c r="AQ78" s="5">
        <f t="shared" si="19"/>
        <v>-8.1259999999999994</v>
      </c>
      <c r="AR78" s="5">
        <f t="shared" si="19"/>
        <v>-0.48899999999999999</v>
      </c>
      <c r="AS78" s="5">
        <f t="shared" si="19"/>
        <v>-2.4E-2</v>
      </c>
      <c r="AT78" s="5">
        <f t="shared" si="19"/>
        <v>0.52</v>
      </c>
      <c r="AU78" s="5">
        <f t="shared" si="19"/>
        <v>11.667</v>
      </c>
    </row>
    <row r="79" spans="1:69" x14ac:dyDescent="0.25">
      <c r="C79" t="str">
        <f>C36</f>
        <v>aqua_night_lst</v>
      </c>
      <c r="F79" s="2" t="s">
        <v>83</v>
      </c>
      <c r="G79" t="s">
        <v>71</v>
      </c>
      <c r="H79"/>
      <c r="K79"/>
      <c r="N79"/>
      <c r="Q79"/>
      <c r="U79"/>
      <c r="AB79" s="4">
        <f>MAX(AB35:AB48)</f>
        <v>0.98799999999999999</v>
      </c>
      <c r="AC79" s="5">
        <f t="shared" ref="AC79:AJ79" si="20">MAX(AC35:AC48)</f>
        <v>0.95199999999999996</v>
      </c>
      <c r="AD79" s="5">
        <f t="shared" si="20"/>
        <v>0.99199999999999999</v>
      </c>
      <c r="AE79" s="4">
        <f t="shared" si="20"/>
        <v>1.0880000000000001</v>
      </c>
      <c r="AF79" s="5">
        <f t="shared" si="20"/>
        <v>0.64600000000000002</v>
      </c>
      <c r="AG79" s="5">
        <f t="shared" si="20"/>
        <v>0.86099999999999999</v>
      </c>
      <c r="AH79" s="4">
        <f t="shared" si="20"/>
        <v>0.74299999999999999</v>
      </c>
      <c r="AI79" s="5">
        <f t="shared" si="20"/>
        <v>0.41899999999999998</v>
      </c>
      <c r="AJ79" s="5">
        <f t="shared" si="20"/>
        <v>0.58599999999999997</v>
      </c>
      <c r="AK79" s="4"/>
      <c r="AL79" s="5"/>
      <c r="AM79" s="5"/>
      <c r="AN79" s="5"/>
      <c r="AO79" s="4">
        <f t="shared" ref="AO79:AU79" si="21">MAX(AO35:AO48)</f>
        <v>1E-3</v>
      </c>
      <c r="AP79" s="5">
        <f t="shared" si="21"/>
        <v>1.0880000000000001</v>
      </c>
      <c r="AQ79" s="5">
        <f t="shared" si="21"/>
        <v>-8.1560000000000006</v>
      </c>
      <c r="AR79" s="5">
        <f t="shared" si="21"/>
        <v>-0.45800000000000002</v>
      </c>
      <c r="AS79" s="5">
        <f t="shared" si="21"/>
        <v>-1.7999999999999999E-2</v>
      </c>
      <c r="AT79" s="5">
        <f t="shared" si="21"/>
        <v>0.49399999999999999</v>
      </c>
      <c r="AU79" s="5">
        <f t="shared" si="21"/>
        <v>11.457000000000001</v>
      </c>
    </row>
    <row r="80" spans="1:69" x14ac:dyDescent="0.25">
      <c r="C80" t="str">
        <f>C51</f>
        <v>terra_night_lst</v>
      </c>
      <c r="F80" s="2" t="s">
        <v>83</v>
      </c>
      <c r="G80" t="s">
        <v>71</v>
      </c>
      <c r="H80"/>
      <c r="K80"/>
      <c r="N80"/>
      <c r="Q80"/>
      <c r="U80"/>
      <c r="AB80" s="4">
        <f>MAX(AB52:AB65)</f>
        <v>0.98799999999999999</v>
      </c>
      <c r="AC80" s="5">
        <f t="shared" ref="AC80:AJ80" si="22">MAX(AC52:AC65)</f>
        <v>0.95399999999999996</v>
      </c>
      <c r="AD80" s="5">
        <f t="shared" si="22"/>
        <v>0.99199999999999999</v>
      </c>
      <c r="AE80" s="4">
        <f t="shared" si="22"/>
        <v>1.0589999999999999</v>
      </c>
      <c r="AF80" s="5">
        <f t="shared" si="22"/>
        <v>0.64</v>
      </c>
      <c r="AG80" s="5">
        <f t="shared" si="22"/>
        <v>0.85199999999999998</v>
      </c>
      <c r="AH80" s="4">
        <f t="shared" si="22"/>
        <v>0.72199999999999998</v>
      </c>
      <c r="AI80" s="5">
        <f t="shared" si="22"/>
        <v>0.4</v>
      </c>
      <c r="AJ80" s="5">
        <f t="shared" si="22"/>
        <v>0.57799999999999996</v>
      </c>
      <c r="AK80" s="4"/>
      <c r="AL80" s="5"/>
      <c r="AM80" s="5"/>
      <c r="AN80" s="5"/>
      <c r="AO80" s="4">
        <f t="shared" ref="AO80:AU80" si="23">MAX(AO52:AO65)</f>
        <v>2E-3</v>
      </c>
      <c r="AP80" s="5">
        <f t="shared" si="23"/>
        <v>1.0589999999999999</v>
      </c>
      <c r="AQ80" s="5">
        <f t="shared" si="23"/>
        <v>-8.1210000000000004</v>
      </c>
      <c r="AR80" s="5">
        <f t="shared" si="23"/>
        <v>-0.44600000000000001</v>
      </c>
      <c r="AS80" s="5">
        <f t="shared" si="23"/>
        <v>-1.7999999999999999E-2</v>
      </c>
      <c r="AT80" s="5">
        <f t="shared" si="23"/>
        <v>0.47699999999999998</v>
      </c>
      <c r="AU80" s="5">
        <f t="shared" si="23"/>
        <v>11.688000000000001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m1_tmean_2000-2016_final_cv_201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Hough</dc:creator>
  <cp:lastModifiedBy>Ian Hough</cp:lastModifiedBy>
  <dcterms:created xsi:type="dcterms:W3CDTF">2018-05-13T06:29:29Z</dcterms:created>
  <dcterms:modified xsi:type="dcterms:W3CDTF">2018-05-17T15:13:13Z</dcterms:modified>
</cp:coreProperties>
</file>