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90" windowWidth="27315" windowHeight="12015"/>
  </bookViews>
  <sheets>
    <sheet name="m1_tmin_2003-2016_initial_2018-" sheetId="1" r:id="rId1"/>
  </sheets>
  <calcPr calcId="145621"/>
</workbook>
</file>

<file path=xl/calcChain.xml><?xml version="1.0" encoding="utf-8"?>
<calcChain xmlns="http://schemas.openxmlformats.org/spreadsheetml/2006/main">
  <c r="AB12" i="1" l="1"/>
  <c r="AA12" i="1"/>
  <c r="Z12" i="1"/>
  <c r="AB34" i="1"/>
  <c r="AA34" i="1"/>
  <c r="Z34" i="1"/>
  <c r="AB29" i="1"/>
  <c r="AA29" i="1"/>
  <c r="Z29" i="1"/>
  <c r="AB23" i="1"/>
  <c r="AA23" i="1"/>
  <c r="Z23" i="1"/>
  <c r="AB18" i="1"/>
  <c r="AA18" i="1"/>
  <c r="Z18" i="1"/>
  <c r="AB6" i="1"/>
  <c r="AA6" i="1"/>
  <c r="Z6" i="1"/>
  <c r="AB11" i="1"/>
  <c r="AA11" i="1"/>
  <c r="Z11" i="1"/>
  <c r="AB33" i="1"/>
  <c r="AA33" i="1"/>
  <c r="Z33" i="1"/>
  <c r="AB32" i="1"/>
  <c r="AA32" i="1"/>
  <c r="Z32" i="1"/>
  <c r="AB28" i="1"/>
  <c r="AA28" i="1"/>
  <c r="Z28" i="1"/>
  <c r="AB27" i="1"/>
  <c r="AA27" i="1"/>
  <c r="Z27" i="1"/>
  <c r="AB22" i="1"/>
  <c r="AA22" i="1"/>
  <c r="Z22" i="1"/>
  <c r="AB21" i="1"/>
  <c r="AA21" i="1"/>
  <c r="Z21" i="1"/>
  <c r="AB17" i="1"/>
  <c r="AA17" i="1"/>
  <c r="Z17" i="1"/>
  <c r="AB16" i="1"/>
  <c r="AA16" i="1"/>
  <c r="Z16" i="1"/>
  <c r="AB10" i="1"/>
  <c r="AA10" i="1"/>
  <c r="Z10" i="1"/>
  <c r="AB5" i="1"/>
  <c r="AA5" i="1"/>
  <c r="AB4" i="1"/>
  <c r="AA4" i="1"/>
  <c r="Z5" i="1"/>
  <c r="Z4" i="1"/>
</calcChain>
</file>

<file path=xl/sharedStrings.xml><?xml version="1.0" encoding="utf-8"?>
<sst xmlns="http://schemas.openxmlformats.org/spreadsheetml/2006/main" count="223" uniqueCount="43">
  <si>
    <t>years</t>
  </si>
  <si>
    <t>t_col</t>
  </si>
  <si>
    <t>lst_col</t>
  </si>
  <si>
    <t>rand_eff</t>
  </si>
  <si>
    <t>nesting</t>
  </si>
  <si>
    <t>aic</t>
  </si>
  <si>
    <t>bic</t>
  </si>
  <si>
    <t>r2</t>
  </si>
  <si>
    <t>r2.space</t>
  </si>
  <si>
    <t>r2.time</t>
  </si>
  <si>
    <t>rmse</t>
  </si>
  <si>
    <t>rmse.space</t>
  </si>
  <si>
    <t>rmse.time</t>
  </si>
  <si>
    <t>(Intercept).t</t>
  </si>
  <si>
    <t>lst_col.t</t>
  </si>
  <si>
    <t>emis_col.t</t>
  </si>
  <si>
    <t>ndvi_col.t</t>
  </si>
  <si>
    <t>elev.t</t>
  </si>
  <si>
    <t>pop.t</t>
  </si>
  <si>
    <t>sim_col.t</t>
  </si>
  <si>
    <t>clc_artificial.t</t>
  </si>
  <si>
    <t>clc_bare.t</t>
  </si>
  <si>
    <t>clc_water.t</t>
  </si>
  <si>
    <t>2003:2016</t>
  </si>
  <si>
    <t>tmin</t>
  </si>
  <si>
    <t>aqua_night_lst</t>
  </si>
  <si>
    <t xml:space="preserve">1 + aqua_night_lst </t>
  </si>
  <si>
    <t>date/climate_type</t>
  </si>
  <si>
    <t>NA</t>
  </si>
  <si>
    <t>terra_night_lst</t>
  </si>
  <si>
    <t xml:space="preserve">1 + terra_night_lst </t>
  </si>
  <si>
    <t>tmax</t>
  </si>
  <si>
    <t>aqua_day_lst</t>
  </si>
  <si>
    <t xml:space="preserve">1 + aqua_day_lst </t>
  </si>
  <si>
    <t>terra_day_lst</t>
  </si>
  <si>
    <t xml:space="preserve">1 + terra_day_lst </t>
  </si>
  <si>
    <t>tmean</t>
  </si>
  <si>
    <t>variant</t>
  </si>
  <si>
    <t>all</t>
  </si>
  <si>
    <t>lst + sim</t>
  </si>
  <si>
    <t>no lst</t>
  </si>
  <si>
    <t>no sim</t>
  </si>
  <si>
    <t>no emis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</si>
</sst>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_);[Red]\(0.0\)"/>
    <numFmt numFmtId="166" formatCode="0.00_);[Red]\(0.00\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10" xfId="0" applyBorder="1"/>
    <xf numFmtId="165" fontId="0" fillId="0" borderId="10" xfId="0" applyNumberFormat="1" applyBorder="1"/>
    <xf numFmtId="0" fontId="0" fillId="0" borderId="11" xfId="0" applyBorder="1"/>
    <xf numFmtId="164" fontId="0" fillId="0" borderId="11" xfId="0" applyNumberFormat="1" applyBorder="1"/>
    <xf numFmtId="165" fontId="0" fillId="0" borderId="12" xfId="0" applyNumberFormat="1" applyBorder="1"/>
    <xf numFmtId="165" fontId="0" fillId="0" borderId="11" xfId="0" applyNumberFormat="1" applyBorder="1"/>
    <xf numFmtId="164" fontId="0" fillId="0" borderId="10" xfId="0" applyNumberFormat="1" applyBorder="1"/>
    <xf numFmtId="164" fontId="0" fillId="0" borderId="12" xfId="0" applyNumberFormat="1" applyBorder="1"/>
    <xf numFmtId="166" fontId="0" fillId="0" borderId="11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tabSelected="1" workbookViewId="0"/>
  </sheetViews>
  <sheetFormatPr defaultRowHeight="15" x14ac:dyDescent="0.25"/>
  <cols>
    <col min="4" max="4" width="14.140625" bestFit="1" customWidth="1"/>
    <col min="9" max="9" width="9.28515625" style="4" bestFit="1" customWidth="1"/>
    <col min="10" max="11" width="9.28515625" bestFit="1" customWidth="1"/>
    <col min="12" max="12" width="9.28515625" style="4" bestFit="1" customWidth="1"/>
    <col min="13" max="14" width="9.28515625" bestFit="1" customWidth="1"/>
    <col min="15" max="15" width="9.28515625" style="4" bestFit="1" customWidth="1"/>
    <col min="16" max="20" width="9.28515625" bestFit="1" customWidth="1"/>
    <col min="21" max="21" width="9.5703125" bestFit="1" customWidth="1"/>
    <col min="22" max="24" width="9.28515625" bestFit="1" customWidth="1"/>
  </cols>
  <sheetData>
    <row r="1" spans="1:28" x14ac:dyDescent="0.25">
      <c r="A1" t="s">
        <v>37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s="4" t="s">
        <v>7</v>
      </c>
      <c r="J1" t="s">
        <v>8</v>
      </c>
      <c r="K1" t="s">
        <v>9</v>
      </c>
      <c r="L1" s="4" t="s">
        <v>10</v>
      </c>
      <c r="M1" t="s">
        <v>11</v>
      </c>
      <c r="N1" t="s">
        <v>12</v>
      </c>
      <c r="O1" s="4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</row>
    <row r="3" spans="1:28" x14ac:dyDescent="0.25">
      <c r="A3" t="s">
        <v>38</v>
      </c>
      <c r="B3" t="s">
        <v>23</v>
      </c>
      <c r="C3" t="s">
        <v>24</v>
      </c>
      <c r="D3" t="s">
        <v>25</v>
      </c>
      <c r="E3" t="s">
        <v>26</v>
      </c>
      <c r="F3" t="s">
        <v>27</v>
      </c>
      <c r="G3">
        <v>19324432</v>
      </c>
      <c r="H3">
        <v>19324661</v>
      </c>
      <c r="I3" s="10">
        <v>0.94789999999999996</v>
      </c>
      <c r="J3" s="1">
        <v>0.85650000000000004</v>
      </c>
      <c r="K3" s="1">
        <v>0.96079999999999999</v>
      </c>
      <c r="L3" s="10">
        <v>1.5533999999999999</v>
      </c>
      <c r="M3" s="1">
        <v>0.91269999999999996</v>
      </c>
      <c r="N3" s="1">
        <v>1.2798</v>
      </c>
      <c r="O3" s="5">
        <v>518.26</v>
      </c>
      <c r="P3" s="2">
        <v>146.16999999999999</v>
      </c>
      <c r="Q3" s="2">
        <v>21.63</v>
      </c>
      <c r="R3" s="2">
        <v>-25.78</v>
      </c>
      <c r="S3" s="2">
        <v>14.04</v>
      </c>
      <c r="T3" s="2">
        <v>78.5</v>
      </c>
      <c r="U3" s="2">
        <v>1505.06</v>
      </c>
      <c r="V3" s="2">
        <v>14.3</v>
      </c>
      <c r="W3" s="2">
        <v>-31.39</v>
      </c>
      <c r="X3" s="2">
        <v>96.75</v>
      </c>
    </row>
    <row r="4" spans="1:28" x14ac:dyDescent="0.25">
      <c r="A4" t="s">
        <v>39</v>
      </c>
      <c r="B4" t="s">
        <v>23</v>
      </c>
      <c r="C4" t="s">
        <v>24</v>
      </c>
      <c r="D4" t="s">
        <v>25</v>
      </c>
      <c r="E4" t="s">
        <v>26</v>
      </c>
      <c r="F4" t="s">
        <v>27</v>
      </c>
      <c r="G4">
        <v>19351177</v>
      </c>
      <c r="H4">
        <v>19351324</v>
      </c>
      <c r="I4" s="10">
        <v>0.94769999999999999</v>
      </c>
      <c r="J4" s="1">
        <v>0.85589999999999999</v>
      </c>
      <c r="K4" s="1">
        <v>0.96079999999999999</v>
      </c>
      <c r="L4" s="10">
        <v>1.5562</v>
      </c>
      <c r="M4" s="1">
        <v>0.91649999999999998</v>
      </c>
      <c r="N4" s="1">
        <v>1.28</v>
      </c>
      <c r="O4" s="5">
        <v>519.32000000000005</v>
      </c>
      <c r="P4" s="2">
        <v>147.6</v>
      </c>
      <c r="Q4" s="2">
        <v>-26.74</v>
      </c>
      <c r="R4" s="2" t="s">
        <v>28</v>
      </c>
      <c r="S4" s="2" t="s">
        <v>28</v>
      </c>
      <c r="T4" s="2" t="s">
        <v>28</v>
      </c>
      <c r="U4" s="2">
        <v>1542.45</v>
      </c>
      <c r="V4" s="2" t="s">
        <v>28</v>
      </c>
      <c r="W4" s="2" t="s">
        <v>28</v>
      </c>
      <c r="X4" s="2" t="s">
        <v>28</v>
      </c>
      <c r="Z4" s="3">
        <f>L3-L4</f>
        <v>-2.8000000000001357E-3</v>
      </c>
      <c r="AA4" s="3">
        <f t="shared" ref="AA4:AB4" si="0">M3-M4</f>
        <v>-3.8000000000000256E-3</v>
      </c>
      <c r="AB4" s="3">
        <f t="shared" si="0"/>
        <v>-1.9999999999997797E-4</v>
      </c>
    </row>
    <row r="5" spans="1:28" x14ac:dyDescent="0.25">
      <c r="A5" t="s">
        <v>40</v>
      </c>
      <c r="B5" t="s">
        <v>23</v>
      </c>
      <c r="C5" t="s">
        <v>24</v>
      </c>
      <c r="D5" t="s">
        <v>25</v>
      </c>
      <c r="E5">
        <v>1</v>
      </c>
      <c r="F5" t="s">
        <v>27</v>
      </c>
      <c r="G5">
        <v>19979586</v>
      </c>
      <c r="H5">
        <v>19979734</v>
      </c>
      <c r="I5" s="10">
        <v>0.93899999999999995</v>
      </c>
      <c r="J5" s="1">
        <v>0.81610000000000005</v>
      </c>
      <c r="K5" s="1">
        <v>0.95630000000000004</v>
      </c>
      <c r="L5" s="10">
        <v>1.68</v>
      </c>
      <c r="M5" s="1">
        <v>1.0334000000000001</v>
      </c>
      <c r="N5" s="1">
        <v>1.3501000000000001</v>
      </c>
      <c r="O5" s="5">
        <v>472.11</v>
      </c>
      <c r="P5" s="2" t="s">
        <v>28</v>
      </c>
      <c r="Q5" s="2" t="s">
        <v>28</v>
      </c>
      <c r="R5" s="2">
        <v>34.65</v>
      </c>
      <c r="S5" s="2">
        <v>-74.92</v>
      </c>
      <c r="T5" s="2">
        <v>145.65</v>
      </c>
      <c r="U5" s="2">
        <v>2218.06</v>
      </c>
      <c r="V5" s="2">
        <v>60.56</v>
      </c>
      <c r="W5" s="2">
        <v>-56.09</v>
      </c>
      <c r="X5" s="2">
        <v>166.76</v>
      </c>
      <c r="Z5" s="3">
        <f>L3-L5</f>
        <v>-0.12660000000000005</v>
      </c>
      <c r="AA5" s="3">
        <f t="shared" ref="AA5:AB5" si="1">M3-M5</f>
        <v>-0.12070000000000014</v>
      </c>
      <c r="AB5" s="3">
        <f t="shared" si="1"/>
        <v>-7.0300000000000029E-2</v>
      </c>
    </row>
    <row r="6" spans="1:28" x14ac:dyDescent="0.25">
      <c r="A6" t="s">
        <v>41</v>
      </c>
      <c r="B6" t="s">
        <v>23</v>
      </c>
      <c r="C6" t="s">
        <v>24</v>
      </c>
      <c r="D6" t="s">
        <v>25</v>
      </c>
      <c r="E6" t="s">
        <v>26</v>
      </c>
      <c r="F6" t="s">
        <v>27</v>
      </c>
      <c r="G6">
        <v>21156212</v>
      </c>
      <c r="H6">
        <v>21156427</v>
      </c>
      <c r="I6" s="10">
        <v>0.92689999999999995</v>
      </c>
      <c r="J6" s="1">
        <v>0.83740000000000003</v>
      </c>
      <c r="K6" s="1">
        <v>0.94079999999999997</v>
      </c>
      <c r="L6" s="10">
        <v>1.8391999999999999</v>
      </c>
      <c r="M6" s="1">
        <v>0.97209999999999996</v>
      </c>
      <c r="N6" s="1">
        <v>1.5722</v>
      </c>
      <c r="O6" s="5">
        <v>160.24</v>
      </c>
      <c r="P6" s="2">
        <v>169.92</v>
      </c>
      <c r="Q6" s="2">
        <v>50.13</v>
      </c>
      <c r="R6" s="2">
        <v>-42.25</v>
      </c>
      <c r="S6" s="2">
        <v>-285.32</v>
      </c>
      <c r="T6" s="2">
        <v>74.180000000000007</v>
      </c>
      <c r="U6" s="2" t="s">
        <v>28</v>
      </c>
      <c r="V6" s="2">
        <v>-25.94</v>
      </c>
      <c r="W6" s="2">
        <v>28.65</v>
      </c>
      <c r="X6" s="2">
        <v>34.729999999999997</v>
      </c>
      <c r="Z6" s="3">
        <f>L3-L6</f>
        <v>-0.28580000000000005</v>
      </c>
      <c r="AA6" s="3">
        <f t="shared" ref="AA6:AB6" si="2">M3-M6</f>
        <v>-5.9400000000000008E-2</v>
      </c>
      <c r="AB6" s="3">
        <f t="shared" si="2"/>
        <v>-0.29239999999999999</v>
      </c>
    </row>
    <row r="7" spans="1:28" x14ac:dyDescent="0.25">
      <c r="I7" s="10"/>
      <c r="J7" s="1"/>
      <c r="K7" s="1"/>
      <c r="L7" s="10"/>
      <c r="M7" s="1"/>
      <c r="N7" s="1"/>
      <c r="O7" s="5"/>
      <c r="P7" s="2"/>
      <c r="Q7" s="2"/>
      <c r="R7" s="2"/>
      <c r="S7" s="2"/>
      <c r="T7" s="2"/>
      <c r="U7" s="2"/>
      <c r="V7" s="2"/>
      <c r="W7" s="2"/>
      <c r="X7" s="2"/>
      <c r="Z7" s="3"/>
      <c r="AA7" s="3"/>
      <c r="AB7" s="3"/>
    </row>
    <row r="8" spans="1:28" x14ac:dyDescent="0.25">
      <c r="A8" t="s">
        <v>42</v>
      </c>
      <c r="B8" t="s">
        <v>23</v>
      </c>
      <c r="C8" t="s">
        <v>24</v>
      </c>
      <c r="D8" t="s">
        <v>29</v>
      </c>
      <c r="E8" t="s">
        <v>30</v>
      </c>
      <c r="F8" t="s">
        <v>27</v>
      </c>
      <c r="G8">
        <v>18794491</v>
      </c>
      <c r="H8">
        <v>18794706</v>
      </c>
      <c r="I8" s="10">
        <v>0.94520000000000004</v>
      </c>
      <c r="J8" s="1">
        <v>0.88549999999999995</v>
      </c>
      <c r="K8" s="1">
        <v>0.95430000000000004</v>
      </c>
      <c r="L8" s="10">
        <v>1.5542</v>
      </c>
      <c r="M8" s="1">
        <v>0.82069999999999999</v>
      </c>
      <c r="N8" s="1">
        <v>1.3431999999999999</v>
      </c>
      <c r="O8" s="5">
        <v>573.9</v>
      </c>
      <c r="P8" s="2">
        <v>106.29</v>
      </c>
      <c r="Q8" s="2" t="s">
        <v>28</v>
      </c>
      <c r="R8" s="2">
        <v>-7.04</v>
      </c>
      <c r="S8" s="2">
        <v>-26.73</v>
      </c>
      <c r="T8" s="2">
        <v>70.67</v>
      </c>
      <c r="U8" s="2">
        <v>1852.1</v>
      </c>
      <c r="V8" s="2">
        <v>55.82</v>
      </c>
      <c r="W8" s="2">
        <v>-57.15</v>
      </c>
      <c r="X8" s="2">
        <v>114.85</v>
      </c>
      <c r="Z8" s="3"/>
      <c r="AA8" s="3"/>
      <c r="AB8" s="3"/>
    </row>
    <row r="9" spans="1:28" x14ac:dyDescent="0.25">
      <c r="A9" t="s">
        <v>38</v>
      </c>
      <c r="B9" t="s">
        <v>23</v>
      </c>
      <c r="C9" t="s">
        <v>24</v>
      </c>
      <c r="D9" t="s">
        <v>29</v>
      </c>
      <c r="E9" t="s">
        <v>30</v>
      </c>
      <c r="F9" t="s">
        <v>27</v>
      </c>
      <c r="G9">
        <v>18794493</v>
      </c>
      <c r="H9">
        <v>18794721</v>
      </c>
      <c r="I9" s="10">
        <v>0.94520000000000004</v>
      </c>
      <c r="J9" s="1">
        <v>0.88549999999999995</v>
      </c>
      <c r="K9" s="1">
        <v>0.95430000000000004</v>
      </c>
      <c r="L9" s="10">
        <v>1.5542</v>
      </c>
      <c r="M9" s="1">
        <v>0.82069999999999999</v>
      </c>
      <c r="N9" s="1">
        <v>1.3431999999999999</v>
      </c>
      <c r="O9" s="5">
        <v>573.89</v>
      </c>
      <c r="P9" s="2">
        <v>106.21</v>
      </c>
      <c r="Q9" s="2">
        <v>0.19</v>
      </c>
      <c r="R9" s="2">
        <v>-7.04</v>
      </c>
      <c r="S9" s="2">
        <v>-26.69</v>
      </c>
      <c r="T9" s="2">
        <v>68.03</v>
      </c>
      <c r="U9" s="2">
        <v>1851.9</v>
      </c>
      <c r="V9" s="2">
        <v>52.26</v>
      </c>
      <c r="W9" s="2">
        <v>-57.15</v>
      </c>
      <c r="X9" s="2">
        <v>114.81</v>
      </c>
      <c r="Z9" s="3"/>
      <c r="AA9" s="3"/>
      <c r="AB9" s="3"/>
    </row>
    <row r="10" spans="1:28" x14ac:dyDescent="0.25">
      <c r="A10" t="s">
        <v>39</v>
      </c>
      <c r="B10" t="s">
        <v>23</v>
      </c>
      <c r="C10" t="s">
        <v>24</v>
      </c>
      <c r="D10" t="s">
        <v>29</v>
      </c>
      <c r="E10" t="s">
        <v>30</v>
      </c>
      <c r="F10" t="s">
        <v>27</v>
      </c>
      <c r="G10">
        <v>18841172</v>
      </c>
      <c r="H10">
        <v>18841319</v>
      </c>
      <c r="I10" s="10">
        <v>0.94489999999999996</v>
      </c>
      <c r="J10" s="1">
        <v>0.88449999999999995</v>
      </c>
      <c r="K10" s="1">
        <v>0.95420000000000005</v>
      </c>
      <c r="L10" s="10">
        <v>1.5589999999999999</v>
      </c>
      <c r="M10" s="1">
        <v>0.82650000000000001</v>
      </c>
      <c r="N10" s="1">
        <v>1.3447</v>
      </c>
      <c r="O10" s="5">
        <v>588.36</v>
      </c>
      <c r="P10" s="2">
        <v>115.44</v>
      </c>
      <c r="Q10" s="2">
        <v>-66.569999999999993</v>
      </c>
      <c r="R10" s="2" t="s">
        <v>28</v>
      </c>
      <c r="S10" s="2" t="s">
        <v>28</v>
      </c>
      <c r="T10" s="2" t="s">
        <v>28</v>
      </c>
      <c r="U10" s="2">
        <v>1935.83</v>
      </c>
      <c r="V10" s="2" t="s">
        <v>28</v>
      </c>
      <c r="W10" s="2" t="s">
        <v>28</v>
      </c>
      <c r="X10" s="2" t="s">
        <v>28</v>
      </c>
      <c r="Z10" s="3">
        <f>L8-L10</f>
        <v>-4.7999999999999154E-3</v>
      </c>
      <c r="AA10" s="3">
        <f t="shared" ref="AA10" si="3">M8-M10</f>
        <v>-5.8000000000000274E-3</v>
      </c>
      <c r="AB10" s="3">
        <f t="shared" ref="AB10" si="4">N8-N10</f>
        <v>-1.5000000000000568E-3</v>
      </c>
    </row>
    <row r="11" spans="1:28" x14ac:dyDescent="0.25">
      <c r="A11" t="s">
        <v>40</v>
      </c>
      <c r="B11" t="s">
        <v>23</v>
      </c>
      <c r="C11" t="s">
        <v>24</v>
      </c>
      <c r="D11" t="s">
        <v>29</v>
      </c>
      <c r="E11">
        <v>1</v>
      </c>
      <c r="F11" t="s">
        <v>27</v>
      </c>
      <c r="G11">
        <v>19045165</v>
      </c>
      <c r="H11">
        <v>19045313</v>
      </c>
      <c r="I11" s="10">
        <v>0.94120000000000004</v>
      </c>
      <c r="J11" s="1">
        <v>0.86380000000000001</v>
      </c>
      <c r="K11" s="1">
        <v>0.95289999999999997</v>
      </c>
      <c r="L11" s="10">
        <v>1.6093</v>
      </c>
      <c r="M11" s="1">
        <v>0.89500000000000002</v>
      </c>
      <c r="N11" s="1">
        <v>1.3635999999999999</v>
      </c>
      <c r="O11" s="5">
        <v>506.99</v>
      </c>
      <c r="P11" s="2" t="s">
        <v>28</v>
      </c>
      <c r="Q11" s="2" t="s">
        <v>28</v>
      </c>
      <c r="R11" s="2">
        <v>33.24</v>
      </c>
      <c r="S11" s="2">
        <v>-108.59</v>
      </c>
      <c r="T11" s="2">
        <v>111.79</v>
      </c>
      <c r="U11" s="2">
        <v>2251.67</v>
      </c>
      <c r="V11" s="2">
        <v>84.45</v>
      </c>
      <c r="W11" s="2">
        <v>-68.599999999999994</v>
      </c>
      <c r="X11" s="2">
        <v>146.04</v>
      </c>
      <c r="Z11" s="3">
        <f>L8-L11</f>
        <v>-5.5099999999999927E-2</v>
      </c>
      <c r="AA11" s="3">
        <f t="shared" ref="AA11:AB11" si="5">M8-M11</f>
        <v>-7.4300000000000033E-2</v>
      </c>
      <c r="AB11" s="3">
        <f t="shared" si="5"/>
        <v>-2.0399999999999974E-2</v>
      </c>
    </row>
    <row r="12" spans="1:28" x14ac:dyDescent="0.25">
      <c r="A12" t="s">
        <v>41</v>
      </c>
      <c r="B12" t="s">
        <v>23</v>
      </c>
      <c r="C12" t="s">
        <v>24</v>
      </c>
      <c r="D12" t="s">
        <v>29</v>
      </c>
      <c r="E12" t="s">
        <v>30</v>
      </c>
      <c r="F12" t="s">
        <v>27</v>
      </c>
      <c r="G12">
        <v>21321142</v>
      </c>
      <c r="H12">
        <v>21321356</v>
      </c>
      <c r="I12" s="10">
        <v>0.9113</v>
      </c>
      <c r="J12" s="1">
        <v>0.87139999999999995</v>
      </c>
      <c r="K12" s="1">
        <v>0.91949999999999998</v>
      </c>
      <c r="L12" s="10">
        <v>1.9761</v>
      </c>
      <c r="M12" s="1">
        <v>0.87</v>
      </c>
      <c r="N12" s="1">
        <v>1.7830999999999999</v>
      </c>
      <c r="O12" s="5">
        <v>145.4</v>
      </c>
      <c r="P12" s="2">
        <v>149.83000000000001</v>
      </c>
      <c r="Q12" s="2">
        <v>17.03</v>
      </c>
      <c r="R12" s="2">
        <v>-11</v>
      </c>
      <c r="S12" s="2">
        <v>-411.89</v>
      </c>
      <c r="T12" s="2">
        <v>69.239999999999995</v>
      </c>
      <c r="U12" s="2" t="s">
        <v>28</v>
      </c>
      <c r="V12" s="2">
        <v>8.51</v>
      </c>
      <c r="W12" s="2">
        <v>13.06</v>
      </c>
      <c r="X12" s="2">
        <v>56.23</v>
      </c>
      <c r="Z12" s="3">
        <f>L8-L12</f>
        <v>-0.42189999999999994</v>
      </c>
      <c r="AA12" s="3">
        <f t="shared" ref="AA12:AB12" si="6">M8-M12</f>
        <v>-4.930000000000001E-2</v>
      </c>
      <c r="AB12" s="3">
        <f t="shared" si="6"/>
        <v>-0.43989999999999996</v>
      </c>
    </row>
    <row r="13" spans="1:28" x14ac:dyDescent="0.25">
      <c r="I13" s="10"/>
      <c r="J13" s="1"/>
      <c r="K13" s="1"/>
      <c r="L13" s="10"/>
      <c r="M13" s="1"/>
      <c r="N13" s="1"/>
      <c r="O13" s="5"/>
      <c r="P13" s="2"/>
      <c r="Q13" s="2"/>
      <c r="R13" s="2"/>
      <c r="S13" s="2"/>
      <c r="T13" s="2"/>
      <c r="U13" s="2"/>
      <c r="V13" s="2"/>
      <c r="W13" s="2"/>
      <c r="X13" s="2"/>
      <c r="Z13" s="3"/>
      <c r="AA13" s="3"/>
      <c r="AB13" s="3"/>
    </row>
    <row r="14" spans="1:28" s="6" customFormat="1" x14ac:dyDescent="0.25">
      <c r="I14" s="11"/>
      <c r="J14" s="7"/>
      <c r="K14" s="7"/>
      <c r="L14" s="11"/>
      <c r="M14" s="7"/>
      <c r="N14" s="7"/>
      <c r="O14" s="8"/>
      <c r="P14" s="9"/>
      <c r="Q14" s="9"/>
      <c r="R14" s="9"/>
      <c r="S14" s="9"/>
      <c r="T14" s="9"/>
      <c r="U14" s="9"/>
      <c r="V14" s="9"/>
      <c r="W14" s="9"/>
      <c r="X14" s="9"/>
      <c r="Z14" s="12"/>
      <c r="AA14" s="12"/>
      <c r="AB14" s="12"/>
    </row>
    <row r="15" spans="1:28" x14ac:dyDescent="0.25">
      <c r="A15" t="s">
        <v>38</v>
      </c>
      <c r="B15" t="s">
        <v>23</v>
      </c>
      <c r="C15" t="s">
        <v>31</v>
      </c>
      <c r="D15" t="s">
        <v>32</v>
      </c>
      <c r="E15" t="s">
        <v>33</v>
      </c>
      <c r="F15" t="s">
        <v>27</v>
      </c>
      <c r="G15">
        <v>17627374</v>
      </c>
      <c r="H15">
        <v>17627602</v>
      </c>
      <c r="I15" s="10">
        <v>0.96799999999999997</v>
      </c>
      <c r="J15" s="1">
        <v>0.8921</v>
      </c>
      <c r="K15" s="1">
        <v>0.98</v>
      </c>
      <c r="L15" s="10">
        <v>1.5322</v>
      </c>
      <c r="M15" s="1">
        <v>0.9919</v>
      </c>
      <c r="N15" s="1">
        <v>1.1586000000000001</v>
      </c>
      <c r="O15" s="5">
        <v>701.81</v>
      </c>
      <c r="P15" s="2">
        <v>172.56</v>
      </c>
      <c r="Q15" s="2">
        <v>62.34</v>
      </c>
      <c r="R15" s="2">
        <v>118.66</v>
      </c>
      <c r="S15" s="2">
        <v>-219.52</v>
      </c>
      <c r="T15" s="2">
        <v>27.35</v>
      </c>
      <c r="U15" s="2">
        <v>1326.79</v>
      </c>
      <c r="V15" s="2">
        <v>21.91</v>
      </c>
      <c r="W15" s="2">
        <v>-186.78</v>
      </c>
      <c r="X15" s="2">
        <v>-24.76</v>
      </c>
      <c r="Z15" s="3"/>
      <c r="AA15" s="3"/>
      <c r="AB15" s="3"/>
    </row>
    <row r="16" spans="1:28" x14ac:dyDescent="0.25">
      <c r="A16" t="s">
        <v>39</v>
      </c>
      <c r="B16" t="s">
        <v>23</v>
      </c>
      <c r="C16" t="s">
        <v>31</v>
      </c>
      <c r="D16" t="s">
        <v>32</v>
      </c>
      <c r="E16" t="s">
        <v>33</v>
      </c>
      <c r="F16" t="s">
        <v>27</v>
      </c>
      <c r="G16">
        <v>17796461</v>
      </c>
      <c r="H16">
        <v>17796608</v>
      </c>
      <c r="I16" s="10">
        <v>0.96699999999999997</v>
      </c>
      <c r="J16" s="1">
        <v>0.88139999999999996</v>
      </c>
      <c r="K16" s="1">
        <v>0.98019999999999996</v>
      </c>
      <c r="L16" s="10">
        <v>1.5573999999999999</v>
      </c>
      <c r="M16" s="1">
        <v>1.0417000000000001</v>
      </c>
      <c r="N16" s="1">
        <v>1.1517999999999999</v>
      </c>
      <c r="O16" s="5">
        <v>888.29</v>
      </c>
      <c r="P16" s="2">
        <v>171.73</v>
      </c>
      <c r="Q16" s="2">
        <v>42.94</v>
      </c>
      <c r="R16" s="2" t="s">
        <v>28</v>
      </c>
      <c r="S16" s="2" t="s">
        <v>28</v>
      </c>
      <c r="T16" s="2" t="s">
        <v>28</v>
      </c>
      <c r="U16" s="2">
        <v>1583.61</v>
      </c>
      <c r="V16" s="2" t="s">
        <v>28</v>
      </c>
      <c r="W16" s="2" t="s">
        <v>28</v>
      </c>
      <c r="X16" s="2" t="s">
        <v>28</v>
      </c>
      <c r="Z16" s="3">
        <f>L15-L16</f>
        <v>-2.5199999999999889E-2</v>
      </c>
      <c r="AA16" s="3">
        <f t="shared" ref="AA16" si="7">M15-M16</f>
        <v>-4.9800000000000066E-2</v>
      </c>
      <c r="AB16" s="3">
        <f t="shared" ref="AB16" si="8">N15-N16</f>
        <v>6.8000000000001393E-3</v>
      </c>
    </row>
    <row r="17" spans="1:28" x14ac:dyDescent="0.25">
      <c r="A17" t="s">
        <v>40</v>
      </c>
      <c r="B17" t="s">
        <v>23</v>
      </c>
      <c r="C17" t="s">
        <v>31</v>
      </c>
      <c r="D17" t="s">
        <v>32</v>
      </c>
      <c r="E17">
        <v>1</v>
      </c>
      <c r="F17" t="s">
        <v>27</v>
      </c>
      <c r="G17">
        <v>18220869</v>
      </c>
      <c r="H17">
        <v>18221016</v>
      </c>
      <c r="I17" s="10">
        <v>0.96289999999999998</v>
      </c>
      <c r="J17" s="1">
        <v>0.86029999999999995</v>
      </c>
      <c r="K17" s="1">
        <v>0.97870000000000001</v>
      </c>
      <c r="L17" s="10">
        <v>1.6496</v>
      </c>
      <c r="M17" s="1">
        <v>1.1284000000000001</v>
      </c>
      <c r="N17" s="1">
        <v>1.1939</v>
      </c>
      <c r="O17" s="5">
        <v>553.87</v>
      </c>
      <c r="P17" s="2" t="s">
        <v>28</v>
      </c>
      <c r="Q17" s="2" t="s">
        <v>28</v>
      </c>
      <c r="R17" s="2">
        <v>-18.68</v>
      </c>
      <c r="S17" s="2">
        <v>-199.85</v>
      </c>
      <c r="T17" s="2">
        <v>-13.72</v>
      </c>
      <c r="U17" s="2">
        <v>1892.26</v>
      </c>
      <c r="V17" s="2">
        <v>71.63</v>
      </c>
      <c r="W17" s="2">
        <v>-248.41</v>
      </c>
      <c r="X17" s="2">
        <v>-79.34</v>
      </c>
      <c r="Z17" s="3">
        <f>L15-L17</f>
        <v>-0.11739999999999995</v>
      </c>
      <c r="AA17" s="3">
        <f t="shared" ref="AA17" si="9">M15-M17</f>
        <v>-0.13650000000000007</v>
      </c>
      <c r="AB17" s="3">
        <f t="shared" ref="AB17" si="10">N15-N17</f>
        <v>-3.5299999999999887E-2</v>
      </c>
    </row>
    <row r="18" spans="1:28" x14ac:dyDescent="0.25">
      <c r="A18" t="s">
        <v>41</v>
      </c>
      <c r="B18" t="s">
        <v>23</v>
      </c>
      <c r="C18" t="s">
        <v>31</v>
      </c>
      <c r="D18" t="s">
        <v>32</v>
      </c>
      <c r="E18" t="s">
        <v>33</v>
      </c>
      <c r="F18" t="s">
        <v>27</v>
      </c>
      <c r="G18">
        <v>19096549</v>
      </c>
      <c r="H18">
        <v>19096763</v>
      </c>
      <c r="I18" s="10">
        <v>0.95709999999999995</v>
      </c>
      <c r="J18" s="1">
        <v>0.90200000000000002</v>
      </c>
      <c r="K18" s="1">
        <v>0.96609999999999996</v>
      </c>
      <c r="L18" s="10">
        <v>1.774</v>
      </c>
      <c r="M18" s="1">
        <v>0.94510000000000005</v>
      </c>
      <c r="N18" s="1">
        <v>1.5069999999999999</v>
      </c>
      <c r="O18" s="5">
        <v>307.2</v>
      </c>
      <c r="P18" s="2">
        <v>177.18</v>
      </c>
      <c r="Q18" s="2">
        <v>90.4</v>
      </c>
      <c r="R18" s="2">
        <v>199.49</v>
      </c>
      <c r="S18" s="2">
        <v>-660.51</v>
      </c>
      <c r="T18" s="2">
        <v>53.36</v>
      </c>
      <c r="U18" s="2" t="s">
        <v>28</v>
      </c>
      <c r="V18" s="2">
        <v>-44.44</v>
      </c>
      <c r="W18" s="2">
        <v>-136.75</v>
      </c>
      <c r="X18" s="2">
        <v>-21.33</v>
      </c>
      <c r="Z18" s="3">
        <f>L15-L18</f>
        <v>-0.24180000000000001</v>
      </c>
      <c r="AA18" s="3">
        <f t="shared" ref="AA18" si="11">M15-M18</f>
        <v>4.6799999999999953E-2</v>
      </c>
      <c r="AB18" s="3">
        <f t="shared" ref="AB18" si="12">N15-N18</f>
        <v>-0.34839999999999982</v>
      </c>
    </row>
    <row r="19" spans="1:28" x14ac:dyDescent="0.25">
      <c r="I19" s="10"/>
      <c r="J19" s="1"/>
      <c r="K19" s="1"/>
      <c r="L19" s="10"/>
      <c r="M19" s="1"/>
      <c r="N19" s="1"/>
      <c r="O19" s="5"/>
      <c r="P19" s="2"/>
      <c r="Q19" s="2"/>
      <c r="R19" s="2"/>
      <c r="S19" s="2"/>
      <c r="T19" s="2"/>
      <c r="U19" s="2"/>
      <c r="V19" s="2"/>
      <c r="W19" s="2"/>
      <c r="X19" s="2"/>
      <c r="Z19" s="3"/>
      <c r="AA19" s="3"/>
      <c r="AB19" s="3"/>
    </row>
    <row r="20" spans="1:28" x14ac:dyDescent="0.25">
      <c r="A20" t="s">
        <v>38</v>
      </c>
      <c r="B20" t="s">
        <v>23</v>
      </c>
      <c r="C20" t="s">
        <v>31</v>
      </c>
      <c r="D20" t="s">
        <v>34</v>
      </c>
      <c r="E20" t="s">
        <v>35</v>
      </c>
      <c r="F20" t="s">
        <v>27</v>
      </c>
      <c r="G20">
        <v>18173480</v>
      </c>
      <c r="H20">
        <v>18173708</v>
      </c>
      <c r="I20" s="10">
        <v>0.96660000000000001</v>
      </c>
      <c r="J20" s="1">
        <v>0.88649999999999995</v>
      </c>
      <c r="K20" s="1">
        <v>0.97950000000000004</v>
      </c>
      <c r="L20" s="10">
        <v>1.5767</v>
      </c>
      <c r="M20" s="1">
        <v>1.0262</v>
      </c>
      <c r="N20" s="1">
        <v>1.1758</v>
      </c>
      <c r="O20" s="5">
        <v>645.79999999999995</v>
      </c>
      <c r="P20" s="2">
        <v>165.54</v>
      </c>
      <c r="Q20" s="2">
        <v>13.81</v>
      </c>
      <c r="R20" s="2">
        <v>87.55</v>
      </c>
      <c r="S20" s="2">
        <v>-234.42</v>
      </c>
      <c r="T20" s="2">
        <v>9.16</v>
      </c>
      <c r="U20" s="2">
        <v>1289.51</v>
      </c>
      <c r="V20" s="2">
        <v>28.5</v>
      </c>
      <c r="W20" s="2">
        <v>-214.05</v>
      </c>
      <c r="X20" s="2">
        <v>-31.93</v>
      </c>
      <c r="Z20" s="3"/>
      <c r="AA20" s="3"/>
      <c r="AB20" s="3"/>
    </row>
    <row r="21" spans="1:28" x14ac:dyDescent="0.25">
      <c r="A21" t="s">
        <v>39</v>
      </c>
      <c r="B21" t="s">
        <v>23</v>
      </c>
      <c r="C21" t="s">
        <v>31</v>
      </c>
      <c r="D21" t="s">
        <v>34</v>
      </c>
      <c r="E21" t="s">
        <v>35</v>
      </c>
      <c r="F21" t="s">
        <v>27</v>
      </c>
      <c r="G21">
        <v>18368417</v>
      </c>
      <c r="H21">
        <v>18368564</v>
      </c>
      <c r="I21" s="10">
        <v>0.96540000000000004</v>
      </c>
      <c r="J21" s="1">
        <v>0.87460000000000004</v>
      </c>
      <c r="K21" s="1">
        <v>0.97989999999999999</v>
      </c>
      <c r="L21" s="10">
        <v>1.6054999999999999</v>
      </c>
      <c r="M21" s="1">
        <v>1.0827</v>
      </c>
      <c r="N21" s="1">
        <v>1.1662999999999999</v>
      </c>
      <c r="O21" s="5">
        <v>854.01</v>
      </c>
      <c r="P21" s="2">
        <v>179.23</v>
      </c>
      <c r="Q21" s="2">
        <v>-12.26</v>
      </c>
      <c r="R21" s="2" t="s">
        <v>28</v>
      </c>
      <c r="S21" s="2" t="s">
        <v>28</v>
      </c>
      <c r="T21" s="2" t="s">
        <v>28</v>
      </c>
      <c r="U21" s="2">
        <v>1563.71</v>
      </c>
      <c r="V21" s="2" t="s">
        <v>28</v>
      </c>
      <c r="W21" s="2" t="s">
        <v>28</v>
      </c>
      <c r="X21" s="2" t="s">
        <v>28</v>
      </c>
      <c r="Z21" s="3">
        <f>L20-L21</f>
        <v>-2.8799999999999937E-2</v>
      </c>
      <c r="AA21" s="3">
        <f t="shared" ref="AA21" si="13">M20-M21</f>
        <v>-5.6499999999999995E-2</v>
      </c>
      <c r="AB21" s="3">
        <f t="shared" ref="AB21" si="14">N20-N21</f>
        <v>9.5000000000000639E-3</v>
      </c>
    </row>
    <row r="22" spans="1:28" x14ac:dyDescent="0.25">
      <c r="A22" t="s">
        <v>40</v>
      </c>
      <c r="B22" t="s">
        <v>23</v>
      </c>
      <c r="C22" t="s">
        <v>31</v>
      </c>
      <c r="D22" t="s">
        <v>34</v>
      </c>
      <c r="E22">
        <v>1</v>
      </c>
      <c r="F22" t="s">
        <v>27</v>
      </c>
      <c r="G22">
        <v>18614215</v>
      </c>
      <c r="H22">
        <v>18614362</v>
      </c>
      <c r="I22" s="10">
        <v>0.96260000000000001</v>
      </c>
      <c r="J22" s="1">
        <v>0.86260000000000003</v>
      </c>
      <c r="K22" s="1">
        <v>0.97860000000000003</v>
      </c>
      <c r="L22" s="10">
        <v>1.6676</v>
      </c>
      <c r="M22" s="1">
        <v>1.1291</v>
      </c>
      <c r="N22" s="1">
        <v>1.2025999999999999</v>
      </c>
      <c r="O22" s="5">
        <v>537.13</v>
      </c>
      <c r="P22" s="2" t="s">
        <v>28</v>
      </c>
      <c r="Q22" s="2" t="s">
        <v>28</v>
      </c>
      <c r="R22" s="2">
        <v>-16.12</v>
      </c>
      <c r="S22" s="2">
        <v>-206.76</v>
      </c>
      <c r="T22" s="2">
        <v>-11.41</v>
      </c>
      <c r="U22" s="2">
        <v>1849.94</v>
      </c>
      <c r="V22" s="2">
        <v>75.03</v>
      </c>
      <c r="W22" s="2">
        <v>-271.48</v>
      </c>
      <c r="X22" s="2">
        <v>-79.290000000000006</v>
      </c>
      <c r="Z22" s="3">
        <f>L20-L22</f>
        <v>-9.0899999999999981E-2</v>
      </c>
      <c r="AA22" s="3">
        <f t="shared" ref="AA22" si="15">M20-M22</f>
        <v>-0.10289999999999999</v>
      </c>
      <c r="AB22" s="3">
        <f t="shared" ref="AB22" si="16">N20-N22</f>
        <v>-2.6799999999999935E-2</v>
      </c>
    </row>
    <row r="23" spans="1:28" x14ac:dyDescent="0.25">
      <c r="A23" t="s">
        <v>41</v>
      </c>
      <c r="B23" t="s">
        <v>23</v>
      </c>
      <c r="C23" t="s">
        <v>31</v>
      </c>
      <c r="D23" t="s">
        <v>34</v>
      </c>
      <c r="E23" t="s">
        <v>35</v>
      </c>
      <c r="F23" t="s">
        <v>27</v>
      </c>
      <c r="G23">
        <v>19574594</v>
      </c>
      <c r="H23">
        <v>19574808</v>
      </c>
      <c r="I23" s="10">
        <v>0.95599999999999996</v>
      </c>
      <c r="J23" s="1">
        <v>0.89629999999999999</v>
      </c>
      <c r="K23" s="1">
        <v>0.9657</v>
      </c>
      <c r="L23" s="10">
        <v>1.8081</v>
      </c>
      <c r="M23" s="1">
        <v>0.98089999999999999</v>
      </c>
      <c r="N23" s="1">
        <v>1.5205</v>
      </c>
      <c r="O23" s="5">
        <v>298.62</v>
      </c>
      <c r="P23" s="2">
        <v>183.64</v>
      </c>
      <c r="Q23" s="2">
        <v>35.18</v>
      </c>
      <c r="R23" s="2">
        <v>161.18</v>
      </c>
      <c r="S23" s="2">
        <v>-688.6</v>
      </c>
      <c r="T23" s="2">
        <v>29.72</v>
      </c>
      <c r="U23" s="2" t="s">
        <v>28</v>
      </c>
      <c r="V23" s="2">
        <v>-35.26</v>
      </c>
      <c r="W23" s="2">
        <v>-161.87</v>
      </c>
      <c r="X23" s="2">
        <v>-24.94</v>
      </c>
      <c r="Z23" s="3">
        <f>L20-L23</f>
        <v>-0.23140000000000005</v>
      </c>
      <c r="AA23" s="3">
        <f t="shared" ref="AA23" si="17">M20-M23</f>
        <v>4.5300000000000007E-2</v>
      </c>
      <c r="AB23" s="3">
        <f t="shared" ref="AB23" si="18">N20-N23</f>
        <v>-0.34470000000000001</v>
      </c>
    </row>
    <row r="24" spans="1:28" x14ac:dyDescent="0.25">
      <c r="I24" s="10"/>
      <c r="J24" s="1"/>
      <c r="K24" s="1"/>
      <c r="L24" s="10"/>
      <c r="M24" s="1"/>
      <c r="N24" s="1"/>
      <c r="O24" s="5"/>
      <c r="P24" s="2"/>
      <c r="Q24" s="2"/>
      <c r="R24" s="2"/>
      <c r="S24" s="2"/>
      <c r="T24" s="2"/>
      <c r="U24" s="2"/>
      <c r="V24" s="2"/>
      <c r="W24" s="2"/>
      <c r="X24" s="2"/>
      <c r="Z24" s="3"/>
      <c r="AA24" s="3"/>
      <c r="AB24" s="3"/>
    </row>
    <row r="25" spans="1:28" s="6" customFormat="1" x14ac:dyDescent="0.25">
      <c r="I25" s="11"/>
      <c r="J25" s="7"/>
      <c r="K25" s="7"/>
      <c r="L25" s="11"/>
      <c r="M25" s="7"/>
      <c r="N25" s="7"/>
      <c r="O25" s="8"/>
      <c r="P25" s="9"/>
      <c r="Q25" s="9"/>
      <c r="R25" s="9"/>
      <c r="S25" s="9"/>
      <c r="T25" s="9"/>
      <c r="U25" s="9"/>
      <c r="V25" s="9"/>
      <c r="W25" s="9"/>
      <c r="X25" s="9"/>
      <c r="Z25" s="12"/>
      <c r="AA25" s="12"/>
      <c r="AB25" s="12"/>
    </row>
    <row r="26" spans="1:28" x14ac:dyDescent="0.25">
      <c r="A26" t="s">
        <v>38</v>
      </c>
      <c r="B26" t="s">
        <v>23</v>
      </c>
      <c r="C26" t="s">
        <v>36</v>
      </c>
      <c r="D26" t="s">
        <v>25</v>
      </c>
      <c r="E26" t="s">
        <v>26</v>
      </c>
      <c r="F26" t="s">
        <v>27</v>
      </c>
      <c r="G26">
        <v>8808436</v>
      </c>
      <c r="H26">
        <v>8808656</v>
      </c>
      <c r="I26" s="10">
        <v>0.98340000000000005</v>
      </c>
      <c r="J26" s="1">
        <v>0.93240000000000001</v>
      </c>
      <c r="K26" s="1">
        <v>0.98870000000000002</v>
      </c>
      <c r="L26" s="10">
        <v>0.96499999999999997</v>
      </c>
      <c r="M26" s="1">
        <v>0.61829999999999996</v>
      </c>
      <c r="N26" s="1">
        <v>0.7631</v>
      </c>
      <c r="O26" s="5">
        <v>769.3</v>
      </c>
      <c r="P26" s="2">
        <v>138.54</v>
      </c>
      <c r="Q26" s="2">
        <v>-9.74</v>
      </c>
      <c r="R26" s="2">
        <v>-71.290000000000006</v>
      </c>
      <c r="S26" s="2">
        <v>-197.12</v>
      </c>
      <c r="T26" s="2">
        <v>10.11</v>
      </c>
      <c r="U26" s="2">
        <v>1826.95</v>
      </c>
      <c r="V26" s="2">
        <v>59.18</v>
      </c>
      <c r="W26" s="2">
        <v>-194.03</v>
      </c>
      <c r="X26" s="2">
        <v>13.95</v>
      </c>
      <c r="Z26" s="3"/>
      <c r="AA26" s="3"/>
      <c r="AB26" s="3"/>
    </row>
    <row r="27" spans="1:28" x14ac:dyDescent="0.25">
      <c r="A27" t="s">
        <v>39</v>
      </c>
      <c r="B27" t="s">
        <v>23</v>
      </c>
      <c r="C27" t="s">
        <v>36</v>
      </c>
      <c r="D27" t="s">
        <v>25</v>
      </c>
      <c r="E27" t="s">
        <v>26</v>
      </c>
      <c r="F27" t="s">
        <v>27</v>
      </c>
      <c r="G27">
        <v>8952862</v>
      </c>
      <c r="H27">
        <v>8953004</v>
      </c>
      <c r="I27" s="10">
        <v>0.98270000000000002</v>
      </c>
      <c r="J27" s="1">
        <v>0.92390000000000005</v>
      </c>
      <c r="K27" s="1">
        <v>0.9889</v>
      </c>
      <c r="L27" s="10">
        <v>0.98740000000000006</v>
      </c>
      <c r="M27" s="1">
        <v>0.65759999999999996</v>
      </c>
      <c r="N27" s="1">
        <v>0.75729999999999997</v>
      </c>
      <c r="O27" s="5">
        <v>1235.6300000000001</v>
      </c>
      <c r="P27" s="2">
        <v>167.43</v>
      </c>
      <c r="Q27" s="2">
        <v>-75.989999999999995</v>
      </c>
      <c r="R27" s="2" t="s">
        <v>28</v>
      </c>
      <c r="S27" s="2" t="s">
        <v>28</v>
      </c>
      <c r="T27" s="2" t="s">
        <v>28</v>
      </c>
      <c r="U27" s="2">
        <v>2092.2800000000002</v>
      </c>
      <c r="V27" s="2" t="s">
        <v>28</v>
      </c>
      <c r="W27" s="2" t="s">
        <v>28</v>
      </c>
      <c r="X27" s="2" t="s">
        <v>28</v>
      </c>
      <c r="Z27" s="3">
        <f>L26-L27</f>
        <v>-2.2400000000000087E-2</v>
      </c>
      <c r="AA27" s="3">
        <f t="shared" ref="AA27" si="19">M26-M27</f>
        <v>-3.9300000000000002E-2</v>
      </c>
      <c r="AB27" s="3">
        <f t="shared" ref="AB27" si="20">N26-N27</f>
        <v>5.8000000000000274E-3</v>
      </c>
    </row>
    <row r="28" spans="1:28" x14ac:dyDescent="0.25">
      <c r="A28" t="s">
        <v>40</v>
      </c>
      <c r="B28" t="s">
        <v>23</v>
      </c>
      <c r="C28" t="s">
        <v>36</v>
      </c>
      <c r="D28" t="s">
        <v>25</v>
      </c>
      <c r="E28">
        <v>1</v>
      </c>
      <c r="F28" t="s">
        <v>27</v>
      </c>
      <c r="G28">
        <v>9021571</v>
      </c>
      <c r="H28">
        <v>9021714</v>
      </c>
      <c r="I28" s="10">
        <v>0.98180000000000001</v>
      </c>
      <c r="J28" s="1">
        <v>0.92220000000000002</v>
      </c>
      <c r="K28" s="1">
        <v>0.98799999999999999</v>
      </c>
      <c r="L28" s="10">
        <v>1.0104</v>
      </c>
      <c r="M28" s="1">
        <v>0.66310000000000002</v>
      </c>
      <c r="N28" s="1">
        <v>0.78580000000000005</v>
      </c>
      <c r="O28" s="5">
        <v>736.46</v>
      </c>
      <c r="P28" s="2" t="s">
        <v>28</v>
      </c>
      <c r="Q28" s="2" t="s">
        <v>28</v>
      </c>
      <c r="R28" s="2">
        <v>-29.35</v>
      </c>
      <c r="S28" s="2">
        <v>-203.81</v>
      </c>
      <c r="T28" s="2">
        <v>48.47</v>
      </c>
      <c r="U28" s="2">
        <v>2359.71</v>
      </c>
      <c r="V28" s="2">
        <v>100.65</v>
      </c>
      <c r="W28" s="2">
        <v>-206.86</v>
      </c>
      <c r="X28" s="2">
        <v>59.87</v>
      </c>
      <c r="Z28" s="3">
        <f>L26-L28</f>
        <v>-4.5399999999999996E-2</v>
      </c>
      <c r="AA28" s="3">
        <f t="shared" ref="AA28" si="21">M26-M28</f>
        <v>-4.4800000000000062E-2</v>
      </c>
      <c r="AB28" s="3">
        <f t="shared" ref="AB28" si="22">N26-N28</f>
        <v>-2.2700000000000053E-2</v>
      </c>
    </row>
    <row r="29" spans="1:28" x14ac:dyDescent="0.25">
      <c r="A29" t="s">
        <v>41</v>
      </c>
      <c r="B29" t="s">
        <v>23</v>
      </c>
      <c r="C29" t="s">
        <v>36</v>
      </c>
      <c r="D29" t="s">
        <v>25</v>
      </c>
      <c r="E29" t="s">
        <v>26</v>
      </c>
      <c r="F29" t="s">
        <v>27</v>
      </c>
      <c r="G29">
        <v>10984227</v>
      </c>
      <c r="H29">
        <v>10984434</v>
      </c>
      <c r="I29" s="10">
        <v>0.96799999999999997</v>
      </c>
      <c r="J29" s="1">
        <v>0.93159999999999998</v>
      </c>
      <c r="K29" s="1">
        <v>0.97160000000000002</v>
      </c>
      <c r="L29" s="10">
        <v>1.3407</v>
      </c>
      <c r="M29" s="1">
        <v>0.62190000000000001</v>
      </c>
      <c r="N29" s="1">
        <v>1.21</v>
      </c>
      <c r="O29" s="5">
        <v>182.2</v>
      </c>
      <c r="P29" s="2">
        <v>191.55</v>
      </c>
      <c r="Q29" s="2">
        <v>19.59</v>
      </c>
      <c r="R29" s="2">
        <v>-101.72</v>
      </c>
      <c r="S29" s="2">
        <v>-647.6</v>
      </c>
      <c r="T29" s="2">
        <v>-1.24</v>
      </c>
      <c r="U29" s="2" t="s">
        <v>28</v>
      </c>
      <c r="V29" s="2">
        <v>-7.17</v>
      </c>
      <c r="W29" s="2">
        <v>-99.04</v>
      </c>
      <c r="X29" s="2">
        <v>-84.24</v>
      </c>
      <c r="Z29" s="3">
        <f>L26-L29</f>
        <v>-0.37570000000000003</v>
      </c>
      <c r="AA29" s="3">
        <f t="shared" ref="AA29" si="23">M26-M29</f>
        <v>-3.6000000000000476E-3</v>
      </c>
      <c r="AB29" s="3">
        <f t="shared" ref="AB29" si="24">N26-N29</f>
        <v>-0.44689999999999996</v>
      </c>
    </row>
    <row r="30" spans="1:28" x14ac:dyDescent="0.25">
      <c r="I30" s="10"/>
      <c r="J30" s="1"/>
      <c r="K30" s="1"/>
      <c r="L30" s="10"/>
      <c r="M30" s="1"/>
      <c r="N30" s="1"/>
      <c r="O30" s="5"/>
      <c r="P30" s="2"/>
      <c r="Q30" s="2"/>
      <c r="R30" s="2"/>
      <c r="S30" s="2"/>
      <c r="T30" s="2"/>
      <c r="U30" s="2"/>
      <c r="V30" s="2"/>
      <c r="W30" s="2"/>
      <c r="X30" s="2"/>
      <c r="Z30" s="3"/>
      <c r="AA30" s="3"/>
      <c r="AB30" s="3"/>
    </row>
    <row r="31" spans="1:28" x14ac:dyDescent="0.25">
      <c r="A31" t="s">
        <v>38</v>
      </c>
      <c r="B31" t="s">
        <v>23</v>
      </c>
      <c r="C31" t="s">
        <v>36</v>
      </c>
      <c r="D31" t="s">
        <v>29</v>
      </c>
      <c r="E31" t="s">
        <v>30</v>
      </c>
      <c r="F31" t="s">
        <v>27</v>
      </c>
      <c r="G31">
        <v>8473757</v>
      </c>
      <c r="H31">
        <v>8473977</v>
      </c>
      <c r="I31" s="10">
        <v>0.98329999999999995</v>
      </c>
      <c r="J31" s="1">
        <v>0.93820000000000003</v>
      </c>
      <c r="K31" s="1">
        <v>0.98829999999999996</v>
      </c>
      <c r="L31" s="10">
        <v>0.94430000000000003</v>
      </c>
      <c r="M31" s="1">
        <v>0.60050000000000003</v>
      </c>
      <c r="N31" s="1">
        <v>0.754</v>
      </c>
      <c r="O31" s="5">
        <v>757.06</v>
      </c>
      <c r="P31" s="2">
        <v>151.71</v>
      </c>
      <c r="Q31" s="2">
        <v>30.42</v>
      </c>
      <c r="R31" s="2">
        <v>-82.41</v>
      </c>
      <c r="S31" s="2">
        <v>-204.95</v>
      </c>
      <c r="T31" s="2">
        <v>5.92</v>
      </c>
      <c r="U31" s="2">
        <v>1622.91</v>
      </c>
      <c r="V31" s="2">
        <v>65.849999999999994</v>
      </c>
      <c r="W31" s="2">
        <v>-182.91</v>
      </c>
      <c r="X31" s="2">
        <v>16.16</v>
      </c>
      <c r="Z31" s="3"/>
      <c r="AA31" s="3"/>
      <c r="AB31" s="3"/>
    </row>
    <row r="32" spans="1:28" x14ac:dyDescent="0.25">
      <c r="A32" t="s">
        <v>39</v>
      </c>
      <c r="B32" t="s">
        <v>23</v>
      </c>
      <c r="C32" t="s">
        <v>36</v>
      </c>
      <c r="D32" t="s">
        <v>29</v>
      </c>
      <c r="E32" t="s">
        <v>30</v>
      </c>
      <c r="F32" t="s">
        <v>27</v>
      </c>
      <c r="G32">
        <v>8622320</v>
      </c>
      <c r="H32">
        <v>8622463</v>
      </c>
      <c r="I32" s="10">
        <v>0.98250000000000004</v>
      </c>
      <c r="J32" s="1">
        <v>0.93079999999999996</v>
      </c>
      <c r="K32" s="1">
        <v>0.98850000000000005</v>
      </c>
      <c r="L32" s="10">
        <v>0.96699999999999997</v>
      </c>
      <c r="M32" s="1">
        <v>0.63849999999999996</v>
      </c>
      <c r="N32" s="1">
        <v>0.74970000000000003</v>
      </c>
      <c r="O32" s="5">
        <v>1194.5999999999999</v>
      </c>
      <c r="P32" s="2">
        <v>174.4</v>
      </c>
      <c r="Q32" s="2">
        <v>-26.36</v>
      </c>
      <c r="R32" s="2" t="s">
        <v>28</v>
      </c>
      <c r="S32" s="2" t="s">
        <v>28</v>
      </c>
      <c r="T32" s="2" t="s">
        <v>28</v>
      </c>
      <c r="U32" s="2">
        <v>1832.72</v>
      </c>
      <c r="V32" s="2" t="s">
        <v>28</v>
      </c>
      <c r="W32" s="2" t="s">
        <v>28</v>
      </c>
      <c r="X32" s="2" t="s">
        <v>28</v>
      </c>
      <c r="Z32" s="3">
        <f>L31-L32</f>
        <v>-2.2699999999999942E-2</v>
      </c>
      <c r="AA32" s="3">
        <f t="shared" ref="AA32" si="25">M31-M32</f>
        <v>-3.7999999999999923E-2</v>
      </c>
      <c r="AB32" s="3">
        <f t="shared" ref="AB32" si="26">N31-N32</f>
        <v>4.2999999999999705E-3</v>
      </c>
    </row>
    <row r="33" spans="1:28" x14ac:dyDescent="0.25">
      <c r="A33" t="s">
        <v>40</v>
      </c>
      <c r="B33" t="s">
        <v>23</v>
      </c>
      <c r="C33" t="s">
        <v>36</v>
      </c>
      <c r="D33" t="s">
        <v>29</v>
      </c>
      <c r="E33">
        <v>1</v>
      </c>
      <c r="F33" t="s">
        <v>27</v>
      </c>
      <c r="G33">
        <v>8775991</v>
      </c>
      <c r="H33">
        <v>8776134</v>
      </c>
      <c r="I33" s="10">
        <v>0.98109999999999997</v>
      </c>
      <c r="J33" s="1">
        <v>0.92359999999999998</v>
      </c>
      <c r="K33" s="1">
        <v>0.98750000000000004</v>
      </c>
      <c r="L33" s="10">
        <v>1.006</v>
      </c>
      <c r="M33" s="1">
        <v>0.66759999999999997</v>
      </c>
      <c r="N33" s="1">
        <v>0.7802</v>
      </c>
      <c r="O33" s="5">
        <v>684.77</v>
      </c>
      <c r="P33" s="2" t="s">
        <v>28</v>
      </c>
      <c r="Q33" s="2" t="s">
        <v>28</v>
      </c>
      <c r="R33" s="2">
        <v>-35.11</v>
      </c>
      <c r="S33" s="2">
        <v>-235.63</v>
      </c>
      <c r="T33" s="2">
        <v>42.94</v>
      </c>
      <c r="U33" s="2">
        <v>2276.34</v>
      </c>
      <c r="V33" s="2">
        <v>103.13</v>
      </c>
      <c r="W33" s="2">
        <v>-200.61</v>
      </c>
      <c r="X33" s="2">
        <v>58.45</v>
      </c>
      <c r="Z33" s="3">
        <f>L31-L33</f>
        <v>-6.1699999999999977E-2</v>
      </c>
      <c r="AA33" s="3">
        <f t="shared" ref="AA33" si="27">M31-M33</f>
        <v>-6.7099999999999937E-2</v>
      </c>
      <c r="AB33" s="3">
        <f t="shared" ref="AB33" si="28">N31-N33</f>
        <v>-2.6200000000000001E-2</v>
      </c>
    </row>
    <row r="34" spans="1:28" x14ac:dyDescent="0.25">
      <c r="A34" t="s">
        <v>41</v>
      </c>
      <c r="B34" t="s">
        <v>23</v>
      </c>
      <c r="C34" t="s">
        <v>36</v>
      </c>
      <c r="D34" t="s">
        <v>29</v>
      </c>
      <c r="E34" t="s">
        <v>30</v>
      </c>
      <c r="F34" t="s">
        <v>27</v>
      </c>
      <c r="G34">
        <v>10292783</v>
      </c>
      <c r="H34">
        <v>10292989</v>
      </c>
      <c r="I34" s="10">
        <v>0.9708</v>
      </c>
      <c r="J34" s="1">
        <v>0.94699999999999995</v>
      </c>
      <c r="K34" s="1">
        <v>0.97350000000000003</v>
      </c>
      <c r="L34" s="10">
        <v>1.2486999999999999</v>
      </c>
      <c r="M34" s="1">
        <v>0.55620000000000003</v>
      </c>
      <c r="N34" s="1">
        <v>1.1373</v>
      </c>
      <c r="O34" s="5">
        <v>210.74</v>
      </c>
      <c r="P34" s="2">
        <v>187.38</v>
      </c>
      <c r="Q34" s="2">
        <v>75.17</v>
      </c>
      <c r="R34" s="2">
        <v>-106.86</v>
      </c>
      <c r="S34" s="2">
        <v>-590.48</v>
      </c>
      <c r="T34" s="2">
        <v>-4.95</v>
      </c>
      <c r="U34" s="2" t="s">
        <v>28</v>
      </c>
      <c r="V34" s="2">
        <v>1.9</v>
      </c>
      <c r="W34" s="2">
        <v>-101.89</v>
      </c>
      <c r="X34" s="2">
        <v>-70.67</v>
      </c>
      <c r="Z34" s="3">
        <f>L31-L34</f>
        <v>-0.30439999999999989</v>
      </c>
      <c r="AA34" s="3">
        <f t="shared" ref="AA34" si="29">M31-M34</f>
        <v>4.4300000000000006E-2</v>
      </c>
      <c r="AB34" s="3">
        <f t="shared" ref="AB34" si="30">N31-N34</f>
        <v>-0.38329999999999997</v>
      </c>
    </row>
  </sheetData>
  <sortState ref="A32:X34">
    <sortCondition ref="G3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m1_tmin_2003-2016_initial_2018-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Hough</dc:creator>
  <cp:lastModifiedBy>Ian Hough</cp:lastModifiedBy>
  <dcterms:created xsi:type="dcterms:W3CDTF">2018-04-03T11:06:54Z</dcterms:created>
  <dcterms:modified xsi:type="dcterms:W3CDTF">2018-04-03T13:36:17Z</dcterms:modified>
</cp:coreProperties>
</file>